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Приложение 1" sheetId="3" r:id="rId1"/>
    <sheet name="Приложение 2" sheetId="4" r:id="rId2"/>
    <sheet name="Приложение 3" sheetId="7" r:id="rId3"/>
    <sheet name="Приложение 4" sheetId="5" r:id="rId4"/>
    <sheet name="Прил №5Справочно для соглашений" sheetId="8" r:id="rId5"/>
  </sheets>
  <definedNames>
    <definedName name="_xlnm._FilterDatabase" localSheetId="4" hidden="1">'Прил №5Справочно для соглашений'!$A$5:$CF$5</definedName>
    <definedName name="_xlnm._FilterDatabase" localSheetId="0" hidden="1">'Приложение 1'!$A$5:$V$329</definedName>
    <definedName name="_xlnm._FilterDatabase" localSheetId="1" hidden="1">'Приложение 2'!$A$4:$G$328</definedName>
    <definedName name="_xlnm._FilterDatabase" localSheetId="2" hidden="1">'Приложение 3'!$A$5:$K$261</definedName>
    <definedName name="_xlnm.Print_Titles" localSheetId="0">'Приложение 1'!$7:$7</definedName>
    <definedName name="_xlnm.Print_Titles" localSheetId="1">'Приложение 2'!$5:$5</definedName>
    <definedName name="_xlnm.Print_Titles" localSheetId="2">'Приложение 3'!$7:$7</definedName>
    <definedName name="_xlnm.Print_Titles" localSheetId="3">'Приложение 4'!$5:$5</definedName>
    <definedName name="_xlnm.Print_Area" localSheetId="3">'Приложение 4'!$A$1:$G$264</definedName>
  </definedNames>
  <calcPr calcId="152511"/>
</workbook>
</file>

<file path=xl/calcChain.xml><?xml version="1.0" encoding="utf-8"?>
<calcChain xmlns="http://schemas.openxmlformats.org/spreadsheetml/2006/main">
  <c r="L6" i="8" l="1"/>
  <c r="G260" i="8" l="1"/>
  <c r="H260" i="8"/>
  <c r="I260" i="8"/>
  <c r="J260" i="8"/>
  <c r="K260" i="8"/>
  <c r="F260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7" i="8"/>
  <c r="L7" i="8"/>
  <c r="L8" i="8"/>
  <c r="L9" i="8"/>
  <c r="L10" i="8"/>
  <c r="L11" i="8"/>
  <c r="L12" i="8"/>
  <c r="L13" i="8"/>
  <c r="L14" i="8"/>
  <c r="L15" i="8"/>
  <c r="L26" i="8"/>
  <c r="L27" i="8"/>
  <c r="L28" i="8"/>
  <c r="L29" i="8"/>
  <c r="L30" i="8"/>
  <c r="L31" i="8"/>
  <c r="L32" i="8"/>
  <c r="L16" i="8"/>
  <c r="L17" i="8"/>
  <c r="L18" i="8"/>
  <c r="L19" i="8"/>
  <c r="L20" i="8"/>
  <c r="L21" i="8"/>
  <c r="L22" i="8"/>
  <c r="L23" i="8"/>
  <c r="L24" i="8"/>
  <c r="L25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J262" i="7" l="1"/>
  <c r="G262" i="7"/>
  <c r="H262" i="7" s="1"/>
  <c r="I262" i="7"/>
  <c r="K262" i="7"/>
  <c r="L262" i="7" s="1"/>
  <c r="F262" i="7"/>
  <c r="L246" i="7"/>
  <c r="L254" i="7"/>
  <c r="L25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7" i="7"/>
  <c r="L248" i="7"/>
  <c r="L249" i="7"/>
  <c r="L250" i="7"/>
  <c r="L251" i="7"/>
  <c r="L252" i="7"/>
  <c r="L253" i="7"/>
  <c r="L255" i="7"/>
  <c r="L256" i="7"/>
  <c r="L257" i="7"/>
  <c r="L259" i="7"/>
  <c r="L260" i="7"/>
  <c r="L261" i="7"/>
  <c r="L8" i="7"/>
  <c r="J250" i="7"/>
  <c r="J257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1" i="7"/>
  <c r="J252" i="7"/>
  <c r="J253" i="7"/>
  <c r="J254" i="7"/>
  <c r="J255" i="7"/>
  <c r="J256" i="7"/>
  <c r="J258" i="7"/>
  <c r="J259" i="7"/>
  <c r="J260" i="7"/>
  <c r="J261" i="7"/>
  <c r="J8" i="7"/>
  <c r="H255" i="7"/>
  <c r="H259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6" i="7"/>
  <c r="H257" i="7"/>
  <c r="H258" i="7"/>
  <c r="H260" i="7"/>
  <c r="H261" i="7"/>
  <c r="H8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G264" i="5" l="1"/>
  <c r="G263" i="5"/>
  <c r="G62" i="5"/>
  <c r="G48" i="5"/>
  <c r="G26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H329" i="4"/>
  <c r="G329" i="4"/>
  <c r="H260" i="4"/>
  <c r="G260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6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G330" i="3" l="1"/>
  <c r="H330" i="3" s="1"/>
  <c r="I330" i="3"/>
  <c r="J330" i="3" s="1"/>
  <c r="K330" i="3"/>
  <c r="L330" i="3" s="1"/>
  <c r="F330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8" i="3"/>
  <c r="J13" i="3"/>
  <c r="J10" i="3"/>
  <c r="J9" i="3"/>
  <c r="J11" i="3"/>
  <c r="J12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8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7" i="4" l="1"/>
  <c r="A28" i="5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50" i="5" l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4" i="5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</calcChain>
</file>

<file path=xl/sharedStrings.xml><?xml version="1.0" encoding="utf-8"?>
<sst xmlns="http://schemas.openxmlformats.org/spreadsheetml/2006/main" count="4724" uniqueCount="667">
  <si>
    <t>№ заявки</t>
  </si>
  <si>
    <t>Наименование ГО/МР</t>
  </si>
  <si>
    <t>Сельское поселение</t>
  </si>
  <si>
    <t>Населенный пункт</t>
  </si>
  <si>
    <t>Краткое наименование проекта*</t>
  </si>
  <si>
    <t>Бюджет МО, в том числе:</t>
  </si>
  <si>
    <t>Обязательные средства местного бюджета</t>
  </si>
  <si>
    <t>Дополнительные средства местного бюджета</t>
  </si>
  <si>
    <t>Субсидия из областного бюджета</t>
  </si>
  <si>
    <t>Общая стоимость проекта</t>
  </si>
  <si>
    <t>Абдулинский городской округ</t>
  </si>
  <si>
    <t>с. Малый Сурмет</t>
  </si>
  <si>
    <t>Газификация сельского дома культуры</t>
  </si>
  <si>
    <t>с. Артемьевка</t>
  </si>
  <si>
    <t>Устройство уличного освещения</t>
  </si>
  <si>
    <t>пос. Искра</t>
  </si>
  <si>
    <t>Ремонт водопровода</t>
  </si>
  <si>
    <t>пос. Лесной</t>
  </si>
  <si>
    <t>Ремонт автомобильной дороги</t>
  </si>
  <si>
    <t>с. Зерикла</t>
  </si>
  <si>
    <t>с. Новый Тирис</t>
  </si>
  <si>
    <t>с. Большой Сурмет</t>
  </si>
  <si>
    <t>с. Нижний Курмей</t>
  </si>
  <si>
    <t>с. Старые Шалты</t>
  </si>
  <si>
    <t>с. Камыш-Садак</t>
  </si>
  <si>
    <t>Благоустройство общественной территории</t>
  </si>
  <si>
    <t>с. Абдрахманово</t>
  </si>
  <si>
    <t>г. Бугуруслан</t>
  </si>
  <si>
    <t>пос. Озеровка</t>
  </si>
  <si>
    <t>Гайский городской округ</t>
  </si>
  <si>
    <t>с. Колпакское</t>
  </si>
  <si>
    <t>Ремонт ограждения места захоронения</t>
  </si>
  <si>
    <t>пос. Халилово</t>
  </si>
  <si>
    <t>Благоустройство территории обелиска</t>
  </si>
  <si>
    <t>с. Новониколаевка</t>
  </si>
  <si>
    <t>Благоустройство обелиска</t>
  </si>
  <si>
    <t>пос. Нововоронежский</t>
  </si>
  <si>
    <t>Благоустройство территории памятника</t>
  </si>
  <si>
    <t>пос. Калиновка</t>
  </si>
  <si>
    <t>Приобретение памятника</t>
  </si>
  <si>
    <t>д. Ишкинино</t>
  </si>
  <si>
    <t>Благоустройство территории клуба</t>
  </si>
  <si>
    <t>пос. Репино</t>
  </si>
  <si>
    <t>Ремонт центра досуга</t>
  </si>
  <si>
    <t>с. Камейкино</t>
  </si>
  <si>
    <t>Приобретение игровой площадки</t>
  </si>
  <si>
    <t>Кувандыкский городской округ</t>
  </si>
  <si>
    <t>с. Ибрагимово</t>
  </si>
  <si>
    <t>пос. Новосаринский</t>
  </si>
  <si>
    <t>с. Большое Чураево</t>
  </si>
  <si>
    <t>пос. Мазово</t>
  </si>
  <si>
    <t>с. Новопокровка</t>
  </si>
  <si>
    <t>с. Никольское</t>
  </si>
  <si>
    <t>ж/д ст. Сара</t>
  </si>
  <si>
    <t>д. Первомайск</t>
  </si>
  <si>
    <t>с. Сара</t>
  </si>
  <si>
    <t>с. Куруил</t>
  </si>
  <si>
    <t>Обустройство детской площадки</t>
  </si>
  <si>
    <t>с. Новосамарск</t>
  </si>
  <si>
    <t>с. Ильинка</t>
  </si>
  <si>
    <t>г. Медногорск</t>
  </si>
  <si>
    <t>с. Кидрясово</t>
  </si>
  <si>
    <t>Обустройство детской спортивной площадки</t>
  </si>
  <si>
    <t>пос. Блявтамак</t>
  </si>
  <si>
    <t>г. Новотроицк</t>
  </si>
  <si>
    <t>пос. Новорудный</t>
  </si>
  <si>
    <t>Благоустройство места массового отдыха</t>
  </si>
  <si>
    <t>пос. Аккермановка</t>
  </si>
  <si>
    <t>с. Хабарное</t>
  </si>
  <si>
    <t>с. Пригорное</t>
  </si>
  <si>
    <t>г. Оренбург</t>
  </si>
  <si>
    <t>с. Краснохолм</t>
  </si>
  <si>
    <t>Благоустройство территории мемориала</t>
  </si>
  <si>
    <t>с. Городище</t>
  </si>
  <si>
    <t xml:space="preserve"> Приобретение ограждения хоккейного корта</t>
  </si>
  <si>
    <t>с. Пруды</t>
  </si>
  <si>
    <t>пос. Нижнесакмарский</t>
  </si>
  <si>
    <t>Благоустройство территории сквера</t>
  </si>
  <si>
    <t>г. Орск</t>
  </si>
  <si>
    <t>пос. Мирный</t>
  </si>
  <si>
    <t>с. Ора</t>
  </si>
  <si>
    <t>Ремонт клуба</t>
  </si>
  <si>
    <t>Соль-Илецкий городской округ</t>
  </si>
  <si>
    <t>с. Григорьевка</t>
  </si>
  <si>
    <t>Ремонт памятника</t>
  </si>
  <si>
    <t>с. Тамар-Уткуль</t>
  </si>
  <si>
    <t>Устройство детской площадки</t>
  </si>
  <si>
    <t>с. Михайловка</t>
  </si>
  <si>
    <t>Устройство ограждения места захоронения</t>
  </si>
  <si>
    <t>с. Саратовка</t>
  </si>
  <si>
    <t>пос. Малопрудное</t>
  </si>
  <si>
    <t>с. Боевая Гора</t>
  </si>
  <si>
    <t>Ремонт дома культуры</t>
  </si>
  <si>
    <t>с. Изобильное</t>
  </si>
  <si>
    <t>пос. Маякское</t>
  </si>
  <si>
    <t>с. Кумакское</t>
  </si>
  <si>
    <t>Монтаж хоккейной коробки</t>
  </si>
  <si>
    <t>с. Перовка</t>
  </si>
  <si>
    <t>с. Угольное</t>
  </si>
  <si>
    <t>с. Дружба</t>
  </si>
  <si>
    <t>с. Первомайское</t>
  </si>
  <si>
    <t>Сорочинский городской округ</t>
  </si>
  <si>
    <t>с. Гамалеевка</t>
  </si>
  <si>
    <t>Ремонт сельского дома культуры</t>
  </si>
  <si>
    <t>с. Янтарное</t>
  </si>
  <si>
    <t>с. Первокрасное</t>
  </si>
  <si>
    <t>пос. Родинский</t>
  </si>
  <si>
    <t>с. Николаевка</t>
  </si>
  <si>
    <t>Ремонт ограждения сельского дома культуры</t>
  </si>
  <si>
    <t>с. Бурдыгино</t>
  </si>
  <si>
    <t>с. Романовка</t>
  </si>
  <si>
    <t>пос. Войковский</t>
  </si>
  <si>
    <t>с. Толкаевка</t>
  </si>
  <si>
    <t>с. Михайловка Первая</t>
  </si>
  <si>
    <t>Ясненский городской округ</t>
  </si>
  <si>
    <t>пос. Новосельский</t>
  </si>
  <si>
    <t>Обустройство ограждения места захоронения</t>
  </si>
  <si>
    <t>с. Керуембай</t>
  </si>
  <si>
    <t>пос. Комарово</t>
  </si>
  <si>
    <t>с. Еленовка</t>
  </si>
  <si>
    <t>пос. Веселовский</t>
  </si>
  <si>
    <t>Адамовский район</t>
  </si>
  <si>
    <t>Совхозный сельсовет</t>
  </si>
  <si>
    <t>пос. Совхозный</t>
  </si>
  <si>
    <t>Майский сельсовет</t>
  </si>
  <si>
    <t>пос. Майский</t>
  </si>
  <si>
    <t>Приобретение спортивных тренажеров</t>
  </si>
  <si>
    <t>пос. Речной</t>
  </si>
  <si>
    <t>Акбулакский район</t>
  </si>
  <si>
    <t>Новопавловский сельсовет</t>
  </si>
  <si>
    <t>с. Новопавловка</t>
  </si>
  <si>
    <t>Благоустройство сквера</t>
  </si>
  <si>
    <t>Заилечный сельсовет</t>
  </si>
  <si>
    <t>с. Веселый Первый</t>
  </si>
  <si>
    <t>Федоровский сельсовет</t>
  </si>
  <si>
    <t>с. Федоровка</t>
  </si>
  <si>
    <t>Устройство спортивной площадки</t>
  </si>
  <si>
    <t>Сагарчинский сельсовет</t>
  </si>
  <si>
    <t>с. Сагарчин</t>
  </si>
  <si>
    <t>Каракудукский сельсовет</t>
  </si>
  <si>
    <t>пос. Каракудук</t>
  </si>
  <si>
    <t>Александровский район</t>
  </si>
  <si>
    <t>Добринский сельсовет</t>
  </si>
  <si>
    <t>с. Добринка</t>
  </si>
  <si>
    <t>Александровский сельсовет</t>
  </si>
  <si>
    <t>с. Александровка</t>
  </si>
  <si>
    <t>Ждановский сельсовет</t>
  </si>
  <si>
    <t>с. Ждановка</t>
  </si>
  <si>
    <t>Георгиевский сельсовет</t>
  </si>
  <si>
    <t>с. Каяпкулово</t>
  </si>
  <si>
    <t>Тукаевский сельсовет</t>
  </si>
  <si>
    <t>с. Тукай</t>
  </si>
  <si>
    <t>Романовский сельсовет</t>
  </si>
  <si>
    <t>пос. Северный</t>
  </si>
  <si>
    <t>пос. Романовский</t>
  </si>
  <si>
    <t>Асекеевский район</t>
  </si>
  <si>
    <t>Аксютинский сельсовет</t>
  </si>
  <si>
    <t>с. Аксютино</t>
  </si>
  <si>
    <t>Троицкий сельсовет</t>
  </si>
  <si>
    <t>с. Троицкое</t>
  </si>
  <si>
    <t>Беляевский район</t>
  </si>
  <si>
    <t>Буртинский сельсовет</t>
  </si>
  <si>
    <t>с. Цветочное</t>
  </si>
  <si>
    <t>пос. Буртинский</t>
  </si>
  <si>
    <t>Раздольный сельсовет</t>
  </si>
  <si>
    <t>с. Междуречье</t>
  </si>
  <si>
    <t>Беляевский сельсовет</t>
  </si>
  <si>
    <t>с. Жанаталап</t>
  </si>
  <si>
    <t>Обустройство спортивной площадки</t>
  </si>
  <si>
    <t>Донской сельсовет</t>
  </si>
  <si>
    <t>с. Верхнеозерное</t>
  </si>
  <si>
    <t>Бугурусланский район</t>
  </si>
  <si>
    <t>Благодаровский сельсовет</t>
  </si>
  <si>
    <t>с. Благодаровка</t>
  </si>
  <si>
    <t>Пилюгинский сельсовет</t>
  </si>
  <si>
    <t>с. Пилюгино</t>
  </si>
  <si>
    <t>Коровинский сельсовет</t>
  </si>
  <si>
    <t>с. Коровино</t>
  </si>
  <si>
    <t>Благоустройство парка</t>
  </si>
  <si>
    <t>Завьяловский сельсовет</t>
  </si>
  <si>
    <t>с. Поникла</t>
  </si>
  <si>
    <t>Русскобоклинский сельсовет</t>
  </si>
  <si>
    <t>с. Русская Бокла</t>
  </si>
  <si>
    <t>Елатомский сельсовет</t>
  </si>
  <si>
    <t>с. Елатомка</t>
  </si>
  <si>
    <t>пос. Чишма-Баш</t>
  </si>
  <si>
    <t>Обустройство территории памятника</t>
  </si>
  <si>
    <t>Советский сельсовет</t>
  </si>
  <si>
    <t>с. Советское</t>
  </si>
  <si>
    <t>Михайловский сельсовет</t>
  </si>
  <si>
    <t>д. Шестайкино</t>
  </si>
  <si>
    <t>с. Коптяжево</t>
  </si>
  <si>
    <t>Установка памятника</t>
  </si>
  <si>
    <t>Нойкинский сельсовет</t>
  </si>
  <si>
    <t>с. Новое Тюрино</t>
  </si>
  <si>
    <t>Аксаковский сельсовет</t>
  </si>
  <si>
    <t>с. Большое Алпаево</t>
  </si>
  <si>
    <t>с. Кивацкое</t>
  </si>
  <si>
    <t>Бузулукский район</t>
  </si>
  <si>
    <t>Каменносарминский сельсовет</t>
  </si>
  <si>
    <t>с. Каменная Сарма</t>
  </si>
  <si>
    <t>Приобретение детской площадки</t>
  </si>
  <si>
    <t>Сухореченский сельсовет</t>
  </si>
  <si>
    <t>с. Сухоречка</t>
  </si>
  <si>
    <t>Подколкинский сельсовет</t>
  </si>
  <si>
    <t>с. Подколки</t>
  </si>
  <si>
    <t>Новоалександровский сельсовет</t>
  </si>
  <si>
    <t>с. Перевозинка</t>
  </si>
  <si>
    <t>Колтубановский поссовет</t>
  </si>
  <si>
    <t>пос. Партизанский</t>
  </si>
  <si>
    <t>Новотепловский сельсовет</t>
  </si>
  <si>
    <t>с. Старая Тепловка</t>
  </si>
  <si>
    <t>Палимовский сельсовет</t>
  </si>
  <si>
    <t>с. Палимовка</t>
  </si>
  <si>
    <t>Краснослободский сельсовет</t>
  </si>
  <si>
    <t>с. Красная Слободка</t>
  </si>
  <si>
    <t>Колтубанский сельсовет</t>
  </si>
  <si>
    <t>с. Колтубанка</t>
  </si>
  <si>
    <t>Лисьеполянский сельсовет</t>
  </si>
  <si>
    <t>с. Покровка</t>
  </si>
  <si>
    <t>Березовский сельсовет</t>
  </si>
  <si>
    <t>с. Березовка</t>
  </si>
  <si>
    <t>Приобретение спортивного оборудования</t>
  </si>
  <si>
    <t>Елховский сельсовет</t>
  </si>
  <si>
    <t>с. Елховка</t>
  </si>
  <si>
    <t>Приобретение игрового комплекса</t>
  </si>
  <si>
    <t>Установка водонапорной башни</t>
  </si>
  <si>
    <t>Проскуринский сельсовет</t>
  </si>
  <si>
    <t>с. Проскурино</t>
  </si>
  <si>
    <t>Шахматовский сельсовет</t>
  </si>
  <si>
    <t>с. Шахматовка</t>
  </si>
  <si>
    <t>Тупиковский сельсовет</t>
  </si>
  <si>
    <t>с. Тупиковка</t>
  </si>
  <si>
    <t>Грачевский район</t>
  </si>
  <si>
    <t>Русскоигнашкинский сельсовет</t>
  </si>
  <si>
    <t>с. Русскоигнашкино</t>
  </si>
  <si>
    <t>Петрохерсонецкий сельсовет</t>
  </si>
  <si>
    <t>с. Ягодное</t>
  </si>
  <si>
    <t>Подлесный сельсовет</t>
  </si>
  <si>
    <t>пос. Подлесный</t>
  </si>
  <si>
    <t>Ключевский сельсовет</t>
  </si>
  <si>
    <t>пос. Буденовка</t>
  </si>
  <si>
    <t>Ероховский сельсовет</t>
  </si>
  <si>
    <t>с. Ероховка</t>
  </si>
  <si>
    <t>Домбаровский район</t>
  </si>
  <si>
    <t>Полевой сельсовет</t>
  </si>
  <si>
    <t>пос. Полевой</t>
  </si>
  <si>
    <t>Домбаровский поссовет</t>
  </si>
  <si>
    <t>пос. Домбаровский</t>
  </si>
  <si>
    <t>Илекский район</t>
  </si>
  <si>
    <t>Димитровский сельсовет</t>
  </si>
  <si>
    <t>пос. Братский</t>
  </si>
  <si>
    <t>Ограждение мест захоронения</t>
  </si>
  <si>
    <t>пос. Димитровский</t>
  </si>
  <si>
    <t>Илекский сельсовет</t>
  </si>
  <si>
    <t>с. Шутово</t>
  </si>
  <si>
    <t>Сладковский сельсовет</t>
  </si>
  <si>
    <t>с. Сладково</t>
  </si>
  <si>
    <t>Озерский сельсовет</t>
  </si>
  <si>
    <t>с. Озерки</t>
  </si>
  <si>
    <t>Затонновский сельсовет</t>
  </si>
  <si>
    <t>с. Затонное</t>
  </si>
  <si>
    <t>Подстепкинский сельсовет</t>
  </si>
  <si>
    <t>с. Подстепки</t>
  </si>
  <si>
    <t>Кардаиловский сельсовет</t>
  </si>
  <si>
    <t>с. Кардаилово</t>
  </si>
  <si>
    <t>Приобретение ограждения парка</t>
  </si>
  <si>
    <t>Студеновский сельсовет</t>
  </si>
  <si>
    <t>с. Крестовка</t>
  </si>
  <si>
    <t>Рассыпнянский сельсовет</t>
  </si>
  <si>
    <t>с. Рассыпное</t>
  </si>
  <si>
    <t>Приобретение хоккейного корта</t>
  </si>
  <si>
    <t>с. Раздольное</t>
  </si>
  <si>
    <t>Кваркенский район</t>
  </si>
  <si>
    <t>Красноярский поссовет</t>
  </si>
  <si>
    <t>пос. Красноярский</t>
  </si>
  <si>
    <t>Кваркенский сельсовет</t>
  </si>
  <si>
    <t>пос. Айдырлинский</t>
  </si>
  <si>
    <t>Приморский сельсовет</t>
  </si>
  <si>
    <t>с. Таналык</t>
  </si>
  <si>
    <t>Приобретение ограждения для детской площадки</t>
  </si>
  <si>
    <t>Уральский сельсовет</t>
  </si>
  <si>
    <t>с. Уральское</t>
  </si>
  <si>
    <t>Благоустройство места захоронения</t>
  </si>
  <si>
    <t>с. Сосновка</t>
  </si>
  <si>
    <t>с. Кваркено</t>
  </si>
  <si>
    <t>с. Приморск</t>
  </si>
  <si>
    <t>Новооренбургский сельсовет</t>
  </si>
  <si>
    <t>пос. Свободный</t>
  </si>
  <si>
    <t>Приобретение ограждения места захоронения</t>
  </si>
  <si>
    <t>Бриентский сельсовет</t>
  </si>
  <si>
    <t>с. Бриент</t>
  </si>
  <si>
    <t>Приобретение ограждения детской площадки</t>
  </si>
  <si>
    <t>Аландский сельсовет</t>
  </si>
  <si>
    <t>с. Андрианополь</t>
  </si>
  <si>
    <t>с. Зеленодольск</t>
  </si>
  <si>
    <t>Кировский сельсовет</t>
  </si>
  <si>
    <t>пос. Кировск</t>
  </si>
  <si>
    <t>Коминтерновский сельсовет</t>
  </si>
  <si>
    <t>пос. Коминтерн</t>
  </si>
  <si>
    <t>Красногвардейский район</t>
  </si>
  <si>
    <t>Пролетарский сельсовет</t>
  </si>
  <si>
    <t>пос. Пролетарка</t>
  </si>
  <si>
    <t>Кинзельский сельсовет</t>
  </si>
  <si>
    <t>с. Кинзелька</t>
  </si>
  <si>
    <t>Новоюласенский сельсовет</t>
  </si>
  <si>
    <t>с. Новоюласка</t>
  </si>
  <si>
    <t>Ремонт кровли сельского дома культуры</t>
  </si>
  <si>
    <t>Залесовский сельсовет</t>
  </si>
  <si>
    <t>с. Залесово</t>
  </si>
  <si>
    <t>Староникольский сельсовет</t>
  </si>
  <si>
    <t>с. Староникольское</t>
  </si>
  <si>
    <t>Подольский сельсовет</t>
  </si>
  <si>
    <t>с. Староюлдашево</t>
  </si>
  <si>
    <t>Токский сельсовет</t>
  </si>
  <si>
    <t>д. Среднеильясово</t>
  </si>
  <si>
    <t>Плешановский сельсовет</t>
  </si>
  <si>
    <t>с. Плешаново</t>
  </si>
  <si>
    <t>Яшкинский сельсовет</t>
  </si>
  <si>
    <t>с. Грачевка</t>
  </si>
  <si>
    <t>Пушкинский сельсовет</t>
  </si>
  <si>
    <t>с. Юлты</t>
  </si>
  <si>
    <t>Курманаевский район</t>
  </si>
  <si>
    <t>с. Кретовка</t>
  </si>
  <si>
    <t>Курманаевский сельсовет</t>
  </si>
  <si>
    <t>с. Курманаевка</t>
  </si>
  <si>
    <t>Ефимовский сельсовет</t>
  </si>
  <si>
    <t>с. Ефимовка</t>
  </si>
  <si>
    <t>Устройство тротуара</t>
  </si>
  <si>
    <t>Андреевский сельсовет</t>
  </si>
  <si>
    <t>с. Андреевка</t>
  </si>
  <si>
    <t>Кандауровский сельсовет</t>
  </si>
  <si>
    <t>с. Кандауровка</t>
  </si>
  <si>
    <t>Замена окон и дверей в Доме творчества</t>
  </si>
  <si>
    <t>Кутушинский сельсовет</t>
  </si>
  <si>
    <t>с. Кутуши</t>
  </si>
  <si>
    <t>Матвеевский район</t>
  </si>
  <si>
    <t>Кузькинский сельсовет</t>
  </si>
  <si>
    <t>с. Кузькино</t>
  </si>
  <si>
    <t>Матвеевский сельсовет</t>
  </si>
  <si>
    <t>с. Матвеевка</t>
  </si>
  <si>
    <t>Кинельский сельсовет</t>
  </si>
  <si>
    <t>пос. Кинельский</t>
  </si>
  <si>
    <t>Благоустройство территории сельского дома культуры</t>
  </si>
  <si>
    <t>Емельяновский сельсовет</t>
  </si>
  <si>
    <t>с. Емельяновка</t>
  </si>
  <si>
    <t>Новоорский район</t>
  </si>
  <si>
    <t>Новоорский поссовет</t>
  </si>
  <si>
    <t>пос. Гранитный</t>
  </si>
  <si>
    <t>Приреченский сельсовет</t>
  </si>
  <si>
    <t xml:space="preserve">с. Центральная Усадьба совхоза </t>
  </si>
  <si>
    <t>Будамшинский сельсовет</t>
  </si>
  <si>
    <t>с. Будамша</t>
  </si>
  <si>
    <t>Ремонт ограждения парка</t>
  </si>
  <si>
    <t>Новосергиевский район</t>
  </si>
  <si>
    <t>Кулагинский сельсовет</t>
  </si>
  <si>
    <t>с. Кулагино</t>
  </si>
  <si>
    <t>Платовский сельсовет</t>
  </si>
  <si>
    <t>с. Верхняя Платовка</t>
  </si>
  <si>
    <t>Нестеровский сельсовет</t>
  </si>
  <si>
    <t>с. Нестеровка</t>
  </si>
  <si>
    <t>Мустаевский сельсовет</t>
  </si>
  <si>
    <t>с. Мустаево</t>
  </si>
  <si>
    <t>Покровский сельсовет</t>
  </si>
  <si>
    <t>Кутушевский сельсовет</t>
  </si>
  <si>
    <t>с. Караяр</t>
  </si>
  <si>
    <t>Кувайский сельсовет</t>
  </si>
  <si>
    <t>с. Кувай</t>
  </si>
  <si>
    <t xml:space="preserve">Приобретение коммунальной техники и оборудования к ней </t>
  </si>
  <si>
    <t>Октябрьский район</t>
  </si>
  <si>
    <t>Российский сельсовет</t>
  </si>
  <si>
    <t>пос. Российский</t>
  </si>
  <si>
    <t>Марьевский сельсовет</t>
  </si>
  <si>
    <t>с. Биккулово</t>
  </si>
  <si>
    <t>Васильевский сельсовет</t>
  </si>
  <si>
    <t>с. Васильевка</t>
  </si>
  <si>
    <t>Булановский сельсовет</t>
  </si>
  <si>
    <t>с. Буланово</t>
  </si>
  <si>
    <t>Имангуловский сельсовет</t>
  </si>
  <si>
    <t>с. Второе Имангулово</t>
  </si>
  <si>
    <t>Ильинский сельсовет</t>
  </si>
  <si>
    <t>Нижнегумбетовский сельсовет</t>
  </si>
  <si>
    <t>с. Нижний Гумбет</t>
  </si>
  <si>
    <t>Комиссаровский сельсовет</t>
  </si>
  <si>
    <t>с. Комиссарово</t>
  </si>
  <si>
    <t>Краснооктябрьский сельсовет</t>
  </si>
  <si>
    <t>пос. Краснооктябрьский</t>
  </si>
  <si>
    <t>Обустройство площадок ТКО</t>
  </si>
  <si>
    <t>Новоникитинский сельсовет</t>
  </si>
  <si>
    <t>с. Новоникитино</t>
  </si>
  <si>
    <t>Установка уличных тренажеров</t>
  </si>
  <si>
    <t>пос. Броды</t>
  </si>
  <si>
    <t>Оренбургский район</t>
  </si>
  <si>
    <t>Подгородне-Покровский сельсовет</t>
  </si>
  <si>
    <t>с. Подгородняя Покровка</t>
  </si>
  <si>
    <t>Весенний сельсовет</t>
  </si>
  <si>
    <t>пос. Весенний</t>
  </si>
  <si>
    <t>Южноуральский сельсовет</t>
  </si>
  <si>
    <t>с. Южный Урал</t>
  </si>
  <si>
    <t>Благоустройство детской площадки</t>
  </si>
  <si>
    <t>Нижнепавловский сельсовет</t>
  </si>
  <si>
    <t>с. Нижняя Павловка</t>
  </si>
  <si>
    <t>Соловьевский сельсовет</t>
  </si>
  <si>
    <t>пос. Соловьевка</t>
  </si>
  <si>
    <t>Экспериментальный сельсовет</t>
  </si>
  <si>
    <t>пос. Светлогорка</t>
  </si>
  <si>
    <t>Приобретение детской спортивной площадки</t>
  </si>
  <si>
    <t>Ленинский сельсовет</t>
  </si>
  <si>
    <t>пос. Ленина</t>
  </si>
  <si>
    <t>Каменноозерный сельсовет</t>
  </si>
  <si>
    <t>с. Каменноозерное</t>
  </si>
  <si>
    <t>пос. Чистый</t>
  </si>
  <si>
    <t>Зауральный сельсовет</t>
  </si>
  <si>
    <t>пос. Зауральный</t>
  </si>
  <si>
    <t>Первомайский район</t>
  </si>
  <si>
    <t>Фурмановский сельсовет</t>
  </si>
  <si>
    <t>с. Мансурово</t>
  </si>
  <si>
    <t>Первомайский сельсовет</t>
  </si>
  <si>
    <t>пос. Первомайский</t>
  </si>
  <si>
    <t>пос. Усов</t>
  </si>
  <si>
    <t>пос. Уральский</t>
  </si>
  <si>
    <t>Володарский сельсовет</t>
  </si>
  <si>
    <t>пос. Володарский</t>
  </si>
  <si>
    <t>пос. Пономарево</t>
  </si>
  <si>
    <t>Переволоцкий район</t>
  </si>
  <si>
    <t>Родничнодольский сельсовет</t>
  </si>
  <si>
    <t>с. Рычковка</t>
  </si>
  <si>
    <t>Зубочистенский сельсовет</t>
  </si>
  <si>
    <t>с. Зубочистка Первая</t>
  </si>
  <si>
    <t>Татищевский сельсовет</t>
  </si>
  <si>
    <t>с. Татищево</t>
  </si>
  <si>
    <t>Адамовский сельсовет</t>
  </si>
  <si>
    <t>с. Адамовка</t>
  </si>
  <si>
    <t>Мамалаевский сельсовет</t>
  </si>
  <si>
    <t>с. Мамалаевка</t>
  </si>
  <si>
    <t>Чесноковский сельсовет</t>
  </si>
  <si>
    <t>с. Чесноковка</t>
  </si>
  <si>
    <t>Зубочистенский Второй сельсовет</t>
  </si>
  <si>
    <t>с. Зубочистка Вторая</t>
  </si>
  <si>
    <t>Переволоцкий поссовет</t>
  </si>
  <si>
    <t>с. Филипповка</t>
  </si>
  <si>
    <t>Кубанский сельсовет</t>
  </si>
  <si>
    <t>с. Кубанка</t>
  </si>
  <si>
    <t>Преторийский сельсовет</t>
  </si>
  <si>
    <t>с. Претория</t>
  </si>
  <si>
    <t>Приобретение детского игрового комплекса</t>
  </si>
  <si>
    <t>Пономаревский район</t>
  </si>
  <si>
    <t>Равнинный сельсовет</t>
  </si>
  <si>
    <t>пос. Равнинный</t>
  </si>
  <si>
    <t>Фадеевский сельсовет</t>
  </si>
  <si>
    <t>пос. Фадеевский</t>
  </si>
  <si>
    <t>с. Ключевка</t>
  </si>
  <si>
    <t>Дюсьметьевский сельсовет</t>
  </si>
  <si>
    <t>с. Дюсьметьево</t>
  </si>
  <si>
    <t>Софиевский сельсовет</t>
  </si>
  <si>
    <t>с. Софиевка</t>
  </si>
  <si>
    <t>Сакмарский район</t>
  </si>
  <si>
    <t>Беловский сельсовет</t>
  </si>
  <si>
    <t>с. Дворики</t>
  </si>
  <si>
    <t>с. Беловка</t>
  </si>
  <si>
    <t>с. Марьевка</t>
  </si>
  <si>
    <t>Светлый сельсовет</t>
  </si>
  <si>
    <t>пос. Светлый</t>
  </si>
  <si>
    <t>Никольский сельсовет</t>
  </si>
  <si>
    <t>Верхнечебеньковский сельсовет</t>
  </si>
  <si>
    <t>с. Верхние Чебеньки</t>
  </si>
  <si>
    <t>Саракташский район</t>
  </si>
  <si>
    <t>Черноотрожский сельсовет</t>
  </si>
  <si>
    <t>с. Аблязово</t>
  </si>
  <si>
    <t>Новочеркасский сельсовет</t>
  </si>
  <si>
    <t>с. Островное</t>
  </si>
  <si>
    <t>Петровский сельсовет</t>
  </si>
  <si>
    <t>Воздвиженский сельсовет</t>
  </si>
  <si>
    <t>с. Шишма</t>
  </si>
  <si>
    <t>Желтинский сельсовет</t>
  </si>
  <si>
    <t>с. Желтое</t>
  </si>
  <si>
    <t>Каировский сельсовет</t>
  </si>
  <si>
    <t>с. Екатериновка</t>
  </si>
  <si>
    <t>с. Студенцы</t>
  </si>
  <si>
    <t>Николаевский сельсовет</t>
  </si>
  <si>
    <t>с. Кабанкино</t>
  </si>
  <si>
    <t>с. Сунарчи</t>
  </si>
  <si>
    <t>с. Черный Отрог</t>
  </si>
  <si>
    <t>Карагузинский сельсовет</t>
  </si>
  <si>
    <t>с. Карагузино</t>
  </si>
  <si>
    <t>Спасский сельсовет</t>
  </si>
  <si>
    <t>с. Спасское</t>
  </si>
  <si>
    <t>Федоровский Первый сельсовет</t>
  </si>
  <si>
    <t>с. Федоровка Первая</t>
  </si>
  <si>
    <t>с. Вторая Александровка</t>
  </si>
  <si>
    <t>с. Нижнеаскарово</t>
  </si>
  <si>
    <t>Ремонт обелиска</t>
  </si>
  <si>
    <t>Новосокулакский сельсовет</t>
  </si>
  <si>
    <t>с. Новосокулак</t>
  </si>
  <si>
    <t>Черкасский сельсовет</t>
  </si>
  <si>
    <t>с. Черкассы</t>
  </si>
  <si>
    <t>Обустройство тренажерной площадки</t>
  </si>
  <si>
    <t>Гавриловский сельсовет</t>
  </si>
  <si>
    <t>с. Гавриловка</t>
  </si>
  <si>
    <t>Надеждинский сельсовет</t>
  </si>
  <si>
    <t>с. Яковлевка</t>
  </si>
  <si>
    <t>Ремонт водозабора</t>
  </si>
  <si>
    <t>Бурунчинский сельсовет</t>
  </si>
  <si>
    <t>с. Бурунча</t>
  </si>
  <si>
    <t>Саракташский поссовет</t>
  </si>
  <si>
    <t>пос. Саракташ</t>
  </si>
  <si>
    <t>Светлинский район</t>
  </si>
  <si>
    <t>Степной сельсовет</t>
  </si>
  <si>
    <t>пос. Степной</t>
  </si>
  <si>
    <t>Тобольский сельсовет</t>
  </si>
  <si>
    <t>пос. Тобольский</t>
  </si>
  <si>
    <t>Светлинский поссовет</t>
  </si>
  <si>
    <t>Северный район</t>
  </si>
  <si>
    <t>Северный сельсовет</t>
  </si>
  <si>
    <t>с. Северное</t>
  </si>
  <si>
    <t>Бакаевский сельсовет</t>
  </si>
  <si>
    <t>с. Бакаево</t>
  </si>
  <si>
    <t>Ташлинский район</t>
  </si>
  <si>
    <t>Кинделинский сельсовет</t>
  </si>
  <si>
    <t>с. Кинделя</t>
  </si>
  <si>
    <t>Ташлинский сельсовет</t>
  </si>
  <si>
    <t>с. Ташла</t>
  </si>
  <si>
    <t>Алексеевский сельсовет</t>
  </si>
  <si>
    <t>с. Алексеевка</t>
  </si>
  <si>
    <t>Степановский сельсовет</t>
  </si>
  <si>
    <t>с. Степановка</t>
  </si>
  <si>
    <t>Бородинский сельсовет</t>
  </si>
  <si>
    <t>с. Бородинск</t>
  </si>
  <si>
    <t>Яснополянский сельсовет</t>
  </si>
  <si>
    <t>пос. Ясная Поляна</t>
  </si>
  <si>
    <t>Болдыревский сельсовет</t>
  </si>
  <si>
    <t>с. Болдырево</t>
  </si>
  <si>
    <t>Благодарновский сельсовет</t>
  </si>
  <si>
    <t>с. Майское</t>
  </si>
  <si>
    <t>Калининский сельсовет</t>
  </si>
  <si>
    <t>пос. Калинин</t>
  </si>
  <si>
    <t>Трудовой сельсовет</t>
  </si>
  <si>
    <t>с. Трудовое</t>
  </si>
  <si>
    <t>Тоцкий район</t>
  </si>
  <si>
    <t>Медведский сельсовет</t>
  </si>
  <si>
    <t>с. Медведка</t>
  </si>
  <si>
    <t>Благоустройство центра досуга</t>
  </si>
  <si>
    <t>Кирсановский сельсовет</t>
  </si>
  <si>
    <t>с. Кирсановка</t>
  </si>
  <si>
    <t>Павло-Антоновский сельсовет</t>
  </si>
  <si>
    <t>с. Павло-Антоновка</t>
  </si>
  <si>
    <t>Молодежный сельсовет</t>
  </si>
  <si>
    <t>пос. Молодежный</t>
  </si>
  <si>
    <t>Преображенский сельсовет</t>
  </si>
  <si>
    <t>с. Преображенка</t>
  </si>
  <si>
    <t>Верхнебузулукский сельсовет</t>
  </si>
  <si>
    <t>Богдановский сельсовет</t>
  </si>
  <si>
    <t>с. Богдановка</t>
  </si>
  <si>
    <t>Суворовский сельсовет</t>
  </si>
  <si>
    <t>пос. Суворовский</t>
  </si>
  <si>
    <t>Благоустройство памятника</t>
  </si>
  <si>
    <t>Тоцкий сельсовет</t>
  </si>
  <si>
    <t>с. Тоцкое</t>
  </si>
  <si>
    <t>Саиновский сельсовет</t>
  </si>
  <si>
    <t>с. Саиновка</t>
  </si>
  <si>
    <t>Злобинский сельсовет</t>
  </si>
  <si>
    <t>с. Злобинка</t>
  </si>
  <si>
    <t>пос. Верхнебузулукский</t>
  </si>
  <si>
    <t>Свердловский сельсовет</t>
  </si>
  <si>
    <t>пос. Свердлово</t>
  </si>
  <si>
    <t>Малоремизенский сельсовет</t>
  </si>
  <si>
    <t>с. Малая Ремизенка</t>
  </si>
  <si>
    <t>Тюльганский район</t>
  </si>
  <si>
    <t>с. Астрахановка</t>
  </si>
  <si>
    <t>Тюльганский поссовет</t>
  </si>
  <si>
    <t>пос. Тюльган</t>
  </si>
  <si>
    <t>Разномойский сельсовет</t>
  </si>
  <si>
    <t>с. Разномойка</t>
  </si>
  <si>
    <t>Монтаж водонапорной башни</t>
  </si>
  <si>
    <t>с. Благодарное</t>
  </si>
  <si>
    <t>Екатеринославский сельсовет</t>
  </si>
  <si>
    <t>с. Екатеринославка</t>
  </si>
  <si>
    <t>Приобретение водонапорной башни</t>
  </si>
  <si>
    <t>Тугустемирский сельсовет</t>
  </si>
  <si>
    <t>с. Тугустемир</t>
  </si>
  <si>
    <t>Благовещенский сельсовет</t>
  </si>
  <si>
    <t>с. Благовещенка</t>
  </si>
  <si>
    <t>Репьевский сельсовет</t>
  </si>
  <si>
    <t>с. Репьевка</t>
  </si>
  <si>
    <t>с. Ключи</t>
  </si>
  <si>
    <t>Ивановский сельсовет</t>
  </si>
  <si>
    <t>с. Ивановка</t>
  </si>
  <si>
    <t>Приобретение скульптурной композиции</t>
  </si>
  <si>
    <t>Чапаевский сельсовет</t>
  </si>
  <si>
    <t>с. Давлеткулово</t>
  </si>
  <si>
    <t>Городецкий сельсовет</t>
  </si>
  <si>
    <t>с. Городки</t>
  </si>
  <si>
    <t>Алмалинский сельсовет</t>
  </si>
  <si>
    <t>с. Алмала</t>
  </si>
  <si>
    <t>Шарлыкский район</t>
  </si>
  <si>
    <t>Путятинский сельсовет</t>
  </si>
  <si>
    <t>с. Путятино</t>
  </si>
  <si>
    <t>Илькульганский сельсовет</t>
  </si>
  <si>
    <t>с. Илькульган</t>
  </si>
  <si>
    <t>с. Зобово</t>
  </si>
  <si>
    <t>с. Изяк-Никитино</t>
  </si>
  <si>
    <t>Дубровский сельсовет</t>
  </si>
  <si>
    <t>пос. Луна</t>
  </si>
  <si>
    <t>Новомусинский сельсовет</t>
  </si>
  <si>
    <t>пос. Урняк</t>
  </si>
  <si>
    <t>Сарманайский сельсовет</t>
  </si>
  <si>
    <t>с. Сарманай</t>
  </si>
  <si>
    <t>Ратчинский сельсовет</t>
  </si>
  <si>
    <t>с. Ратчино</t>
  </si>
  <si>
    <t>с. Малослободка</t>
  </si>
  <si>
    <t>Шарлыкский сельсовет</t>
  </si>
  <si>
    <t>с. Шарлык</t>
  </si>
  <si>
    <t>Титовский сельсовет</t>
  </si>
  <si>
    <t>с. Мустафино</t>
  </si>
  <si>
    <t>Новоархангельский сельсовет</t>
  </si>
  <si>
    <t>с. Новоархангельское</t>
  </si>
  <si>
    <t>Константиновский сельсовет</t>
  </si>
  <si>
    <t>с. Константиновка</t>
  </si>
  <si>
    <t>Парадеевский сельсовет</t>
  </si>
  <si>
    <t>с. Парадеево</t>
  </si>
  <si>
    <t>Богородский сельсовет</t>
  </si>
  <si>
    <t>с. Богородское</t>
  </si>
  <si>
    <t>Зерклинский сельсовет</t>
  </si>
  <si>
    <t>с. Зеркло</t>
  </si>
  <si>
    <t>Благоустройство Аллеи Славы</t>
  </si>
  <si>
    <t>Слоновский сельсовет</t>
  </si>
  <si>
    <t>с. Слоновка</t>
  </si>
  <si>
    <t>Казанский сельсовет</t>
  </si>
  <si>
    <t>с. Юзеево</t>
  </si>
  <si>
    <t>Инициативные  платежи (средства населения и спонсоров)</t>
  </si>
  <si>
    <t>Местный бюджет (в том числе социально значимые мероприятия)</t>
  </si>
  <si>
    <t>Областная субсидия</t>
  </si>
  <si>
    <t>рублей</t>
  </si>
  <si>
    <t>процент</t>
  </si>
  <si>
    <t>№ п/п</t>
  </si>
  <si>
    <t>8=7/6*100</t>
  </si>
  <si>
    <t>10=9/6*100</t>
  </si>
  <si>
    <t>12=11/6*100</t>
  </si>
  <si>
    <t>Источники финансирования</t>
  </si>
  <si>
    <t>Итого 322 проекта</t>
  </si>
  <si>
    <t>Свод заявок по финансовым показателям на участие в конкурсном отборе инициативных проектов на 2023 год</t>
  </si>
  <si>
    <t>Приложение №1</t>
  </si>
  <si>
    <t>Итого 254 проекта</t>
  </si>
  <si>
    <t>Областная субсидия, рублей</t>
  </si>
  <si>
    <t>Областная субсидия, тыс. рублей</t>
  </si>
  <si>
    <t>Оценка, балл</t>
  </si>
  <si>
    <t>Городской округ / район</t>
  </si>
  <si>
    <t>Рейтинг инициативных проектов на 2023 год</t>
  </si>
  <si>
    <t>Приложение №2</t>
  </si>
  <si>
    <t>Главный распорядитель средств областного бюджета</t>
  </si>
  <si>
    <t>Итого по министерству</t>
  </si>
  <si>
    <t>Министерство региональной и информационной политики Оренбургской области</t>
  </si>
  <si>
    <t>Всего</t>
  </si>
  <si>
    <t>Министерство культуры Оренбургской области</t>
  </si>
  <si>
    <t>Министерство физической культуры и спорта Оренбургской области</t>
  </si>
  <si>
    <t>Приложение №3</t>
  </si>
  <si>
    <t>Приложение №4</t>
  </si>
  <si>
    <t>Свод заявок победителей по финансовым показателям на участие в конкурсном отборе инициативных проектов на 2023 год</t>
  </si>
  <si>
    <t>Министерство строительства, жилищно-коммунального, дорожного хозяйства и транспорта Оренбургской области</t>
  </si>
  <si>
    <t>Инициативные платежи</t>
  </si>
  <si>
    <t>Заявленное расходное обязательство</t>
  </si>
  <si>
    <t>6=7+10+11</t>
  </si>
  <si>
    <t>7=8+9</t>
  </si>
  <si>
    <t>12=8+11</t>
  </si>
  <si>
    <t>Итого по 254 проектам</t>
  </si>
  <si>
    <t>Дополнительная информация по финансовым показателям инициативных проектов на 2023 год</t>
  </si>
  <si>
    <t>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</si>
</sst>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28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right" vertical="center"/>
    </xf>
    <xf numFmtId="0" fontId="2" fillId="0" borderId="1" xfId="1" applyFont="1" applyFill="1" applyBorder="1" applyAlignment="1" applyProtection="1">
      <alignment horizontal="center" wrapText="1"/>
    </xf>
    <xf numFmtId="0" fontId="2" fillId="0" borderId="0" xfId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right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right" vertical="center" wrapText="1"/>
    </xf>
    <xf numFmtId="0" fontId="3" fillId="0" borderId="0" xfId="1" applyFont="1" applyFill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0"/>
  <sheetViews>
    <sheetView showRuler="0" view="pageBreakPreview" topLeftCell="A13" zoomScale="60" zoomScaleNormal="100" workbookViewId="0">
      <selection activeCell="C299" sqref="C299"/>
    </sheetView>
  </sheetViews>
  <sheetFormatPr defaultRowHeight="18.75" x14ac:dyDescent="0.3"/>
  <cols>
    <col min="1" max="1" width="9" style="3" customWidth="1"/>
    <col min="2" max="2" width="24.85546875" style="1" customWidth="1"/>
    <col min="3" max="4" width="31.140625" style="3" customWidth="1"/>
    <col min="5" max="5" width="40.7109375" style="2" customWidth="1"/>
    <col min="6" max="6" width="21.7109375" style="3" customWidth="1"/>
    <col min="7" max="7" width="19.140625" style="3" customWidth="1"/>
    <col min="8" max="8" width="17.7109375" style="3" customWidth="1"/>
    <col min="9" max="9" width="19.140625" style="3" customWidth="1"/>
    <col min="10" max="10" width="17.7109375" style="3" customWidth="1"/>
    <col min="11" max="11" width="19.140625" style="3" customWidth="1"/>
    <col min="12" max="12" width="17.7109375" style="3" customWidth="1"/>
    <col min="13" max="22" width="20" style="4" customWidth="1"/>
    <col min="23" max="200" width="9.140625" style="4"/>
    <col min="201" max="201" width="9" style="4" customWidth="1"/>
    <col min="202" max="202" width="27.5703125" style="4" customWidth="1"/>
    <col min="203" max="204" width="18" style="4" customWidth="1"/>
    <col min="205" max="206" width="20" style="4" customWidth="1"/>
    <col min="207" max="208" width="62.5703125" style="4" customWidth="1"/>
    <col min="209" max="278" width="20" style="4" customWidth="1"/>
    <col min="279" max="456" width="9.140625" style="4"/>
    <col min="457" max="457" width="9" style="4" customWidth="1"/>
    <col min="458" max="458" width="27.5703125" style="4" customWidth="1"/>
    <col min="459" max="460" width="18" style="4" customWidth="1"/>
    <col min="461" max="462" width="20" style="4" customWidth="1"/>
    <col min="463" max="464" width="62.5703125" style="4" customWidth="1"/>
    <col min="465" max="534" width="20" style="4" customWidth="1"/>
    <col min="535" max="712" width="9.140625" style="4"/>
    <col min="713" max="713" width="9" style="4" customWidth="1"/>
    <col min="714" max="714" width="27.5703125" style="4" customWidth="1"/>
    <col min="715" max="716" width="18" style="4" customWidth="1"/>
    <col min="717" max="718" width="20" style="4" customWidth="1"/>
    <col min="719" max="720" width="62.5703125" style="4" customWidth="1"/>
    <col min="721" max="790" width="20" style="4" customWidth="1"/>
    <col min="791" max="968" width="9.140625" style="4"/>
    <col min="969" max="969" width="9" style="4" customWidth="1"/>
    <col min="970" max="970" width="27.5703125" style="4" customWidth="1"/>
    <col min="971" max="972" width="18" style="4" customWidth="1"/>
    <col min="973" max="974" width="20" style="4" customWidth="1"/>
    <col min="975" max="976" width="62.5703125" style="4" customWidth="1"/>
    <col min="977" max="1046" width="20" style="4" customWidth="1"/>
    <col min="1047" max="1224" width="9.140625" style="4"/>
    <col min="1225" max="1225" width="9" style="4" customWidth="1"/>
    <col min="1226" max="1226" width="27.5703125" style="4" customWidth="1"/>
    <col min="1227" max="1228" width="18" style="4" customWidth="1"/>
    <col min="1229" max="1230" width="20" style="4" customWidth="1"/>
    <col min="1231" max="1232" width="62.5703125" style="4" customWidth="1"/>
    <col min="1233" max="1302" width="20" style="4" customWidth="1"/>
    <col min="1303" max="1480" width="9.140625" style="4"/>
    <col min="1481" max="1481" width="9" style="4" customWidth="1"/>
    <col min="1482" max="1482" width="27.5703125" style="4" customWidth="1"/>
    <col min="1483" max="1484" width="18" style="4" customWidth="1"/>
    <col min="1485" max="1486" width="20" style="4" customWidth="1"/>
    <col min="1487" max="1488" width="62.5703125" style="4" customWidth="1"/>
    <col min="1489" max="1558" width="20" style="4" customWidth="1"/>
    <col min="1559" max="1736" width="9.140625" style="4"/>
    <col min="1737" max="1737" width="9" style="4" customWidth="1"/>
    <col min="1738" max="1738" width="27.5703125" style="4" customWidth="1"/>
    <col min="1739" max="1740" width="18" style="4" customWidth="1"/>
    <col min="1741" max="1742" width="20" style="4" customWidth="1"/>
    <col min="1743" max="1744" width="62.5703125" style="4" customWidth="1"/>
    <col min="1745" max="1814" width="20" style="4" customWidth="1"/>
    <col min="1815" max="1992" width="9.140625" style="4"/>
    <col min="1993" max="1993" width="9" style="4" customWidth="1"/>
    <col min="1994" max="1994" width="27.5703125" style="4" customWidth="1"/>
    <col min="1995" max="1996" width="18" style="4" customWidth="1"/>
    <col min="1997" max="1998" width="20" style="4" customWidth="1"/>
    <col min="1999" max="2000" width="62.5703125" style="4" customWidth="1"/>
    <col min="2001" max="2070" width="20" style="4" customWidth="1"/>
    <col min="2071" max="2248" width="9.140625" style="4"/>
    <col min="2249" max="2249" width="9" style="4" customWidth="1"/>
    <col min="2250" max="2250" width="27.5703125" style="4" customWidth="1"/>
    <col min="2251" max="2252" width="18" style="4" customWidth="1"/>
    <col min="2253" max="2254" width="20" style="4" customWidth="1"/>
    <col min="2255" max="2256" width="62.5703125" style="4" customWidth="1"/>
    <col min="2257" max="2326" width="20" style="4" customWidth="1"/>
    <col min="2327" max="2504" width="9.140625" style="4"/>
    <col min="2505" max="2505" width="9" style="4" customWidth="1"/>
    <col min="2506" max="2506" width="27.5703125" style="4" customWidth="1"/>
    <col min="2507" max="2508" width="18" style="4" customWidth="1"/>
    <col min="2509" max="2510" width="20" style="4" customWidth="1"/>
    <col min="2511" max="2512" width="62.5703125" style="4" customWidth="1"/>
    <col min="2513" max="2582" width="20" style="4" customWidth="1"/>
    <col min="2583" max="2760" width="9.140625" style="4"/>
    <col min="2761" max="2761" width="9" style="4" customWidth="1"/>
    <col min="2762" max="2762" width="27.5703125" style="4" customWidth="1"/>
    <col min="2763" max="2764" width="18" style="4" customWidth="1"/>
    <col min="2765" max="2766" width="20" style="4" customWidth="1"/>
    <col min="2767" max="2768" width="62.5703125" style="4" customWidth="1"/>
    <col min="2769" max="2838" width="20" style="4" customWidth="1"/>
    <col min="2839" max="3016" width="9.140625" style="4"/>
    <col min="3017" max="3017" width="9" style="4" customWidth="1"/>
    <col min="3018" max="3018" width="27.5703125" style="4" customWidth="1"/>
    <col min="3019" max="3020" width="18" style="4" customWidth="1"/>
    <col min="3021" max="3022" width="20" style="4" customWidth="1"/>
    <col min="3023" max="3024" width="62.5703125" style="4" customWidth="1"/>
    <col min="3025" max="3094" width="20" style="4" customWidth="1"/>
    <col min="3095" max="3272" width="9.140625" style="4"/>
    <col min="3273" max="3273" width="9" style="4" customWidth="1"/>
    <col min="3274" max="3274" width="27.5703125" style="4" customWidth="1"/>
    <col min="3275" max="3276" width="18" style="4" customWidth="1"/>
    <col min="3277" max="3278" width="20" style="4" customWidth="1"/>
    <col min="3279" max="3280" width="62.5703125" style="4" customWidth="1"/>
    <col min="3281" max="3350" width="20" style="4" customWidth="1"/>
    <col min="3351" max="3528" width="9.140625" style="4"/>
    <col min="3529" max="3529" width="9" style="4" customWidth="1"/>
    <col min="3530" max="3530" width="27.5703125" style="4" customWidth="1"/>
    <col min="3531" max="3532" width="18" style="4" customWidth="1"/>
    <col min="3533" max="3534" width="20" style="4" customWidth="1"/>
    <col min="3535" max="3536" width="62.5703125" style="4" customWidth="1"/>
    <col min="3537" max="3606" width="20" style="4" customWidth="1"/>
    <col min="3607" max="3784" width="9.140625" style="4"/>
    <col min="3785" max="3785" width="9" style="4" customWidth="1"/>
    <col min="3786" max="3786" width="27.5703125" style="4" customWidth="1"/>
    <col min="3787" max="3788" width="18" style="4" customWidth="1"/>
    <col min="3789" max="3790" width="20" style="4" customWidth="1"/>
    <col min="3791" max="3792" width="62.5703125" style="4" customWidth="1"/>
    <col min="3793" max="3862" width="20" style="4" customWidth="1"/>
    <col min="3863" max="4040" width="9.140625" style="4"/>
    <col min="4041" max="4041" width="9" style="4" customWidth="1"/>
    <col min="4042" max="4042" width="27.5703125" style="4" customWidth="1"/>
    <col min="4043" max="4044" width="18" style="4" customWidth="1"/>
    <col min="4045" max="4046" width="20" style="4" customWidth="1"/>
    <col min="4047" max="4048" width="62.5703125" style="4" customWidth="1"/>
    <col min="4049" max="4118" width="20" style="4" customWidth="1"/>
    <col min="4119" max="4296" width="9.140625" style="4"/>
    <col min="4297" max="4297" width="9" style="4" customWidth="1"/>
    <col min="4298" max="4298" width="27.5703125" style="4" customWidth="1"/>
    <col min="4299" max="4300" width="18" style="4" customWidth="1"/>
    <col min="4301" max="4302" width="20" style="4" customWidth="1"/>
    <col min="4303" max="4304" width="62.5703125" style="4" customWidth="1"/>
    <col min="4305" max="4374" width="20" style="4" customWidth="1"/>
    <col min="4375" max="4552" width="9.140625" style="4"/>
    <col min="4553" max="4553" width="9" style="4" customWidth="1"/>
    <col min="4554" max="4554" width="27.5703125" style="4" customWidth="1"/>
    <col min="4555" max="4556" width="18" style="4" customWidth="1"/>
    <col min="4557" max="4558" width="20" style="4" customWidth="1"/>
    <col min="4559" max="4560" width="62.5703125" style="4" customWidth="1"/>
    <col min="4561" max="4630" width="20" style="4" customWidth="1"/>
    <col min="4631" max="4808" width="9.140625" style="4"/>
    <col min="4809" max="4809" width="9" style="4" customWidth="1"/>
    <col min="4810" max="4810" width="27.5703125" style="4" customWidth="1"/>
    <col min="4811" max="4812" width="18" style="4" customWidth="1"/>
    <col min="4813" max="4814" width="20" style="4" customWidth="1"/>
    <col min="4815" max="4816" width="62.5703125" style="4" customWidth="1"/>
    <col min="4817" max="4886" width="20" style="4" customWidth="1"/>
    <col min="4887" max="5064" width="9.140625" style="4"/>
    <col min="5065" max="5065" width="9" style="4" customWidth="1"/>
    <col min="5066" max="5066" width="27.5703125" style="4" customWidth="1"/>
    <col min="5067" max="5068" width="18" style="4" customWidth="1"/>
    <col min="5069" max="5070" width="20" style="4" customWidth="1"/>
    <col min="5071" max="5072" width="62.5703125" style="4" customWidth="1"/>
    <col min="5073" max="5142" width="20" style="4" customWidth="1"/>
    <col min="5143" max="5320" width="9.140625" style="4"/>
    <col min="5321" max="5321" width="9" style="4" customWidth="1"/>
    <col min="5322" max="5322" width="27.5703125" style="4" customWidth="1"/>
    <col min="5323" max="5324" width="18" style="4" customWidth="1"/>
    <col min="5325" max="5326" width="20" style="4" customWidth="1"/>
    <col min="5327" max="5328" width="62.5703125" style="4" customWidth="1"/>
    <col min="5329" max="5398" width="20" style="4" customWidth="1"/>
    <col min="5399" max="5576" width="9.140625" style="4"/>
    <col min="5577" max="5577" width="9" style="4" customWidth="1"/>
    <col min="5578" max="5578" width="27.5703125" style="4" customWidth="1"/>
    <col min="5579" max="5580" width="18" style="4" customWidth="1"/>
    <col min="5581" max="5582" width="20" style="4" customWidth="1"/>
    <col min="5583" max="5584" width="62.5703125" style="4" customWidth="1"/>
    <col min="5585" max="5654" width="20" style="4" customWidth="1"/>
    <col min="5655" max="5832" width="9.140625" style="4"/>
    <col min="5833" max="5833" width="9" style="4" customWidth="1"/>
    <col min="5834" max="5834" width="27.5703125" style="4" customWidth="1"/>
    <col min="5835" max="5836" width="18" style="4" customWidth="1"/>
    <col min="5837" max="5838" width="20" style="4" customWidth="1"/>
    <col min="5839" max="5840" width="62.5703125" style="4" customWidth="1"/>
    <col min="5841" max="5910" width="20" style="4" customWidth="1"/>
    <col min="5911" max="6088" width="9.140625" style="4"/>
    <col min="6089" max="6089" width="9" style="4" customWidth="1"/>
    <col min="6090" max="6090" width="27.5703125" style="4" customWidth="1"/>
    <col min="6091" max="6092" width="18" style="4" customWidth="1"/>
    <col min="6093" max="6094" width="20" style="4" customWidth="1"/>
    <col min="6095" max="6096" width="62.5703125" style="4" customWidth="1"/>
    <col min="6097" max="6166" width="20" style="4" customWidth="1"/>
    <col min="6167" max="6344" width="9.140625" style="4"/>
    <col min="6345" max="6345" width="9" style="4" customWidth="1"/>
    <col min="6346" max="6346" width="27.5703125" style="4" customWidth="1"/>
    <col min="6347" max="6348" width="18" style="4" customWidth="1"/>
    <col min="6349" max="6350" width="20" style="4" customWidth="1"/>
    <col min="6351" max="6352" width="62.5703125" style="4" customWidth="1"/>
    <col min="6353" max="6422" width="20" style="4" customWidth="1"/>
    <col min="6423" max="6600" width="9.140625" style="4"/>
    <col min="6601" max="6601" width="9" style="4" customWidth="1"/>
    <col min="6602" max="6602" width="27.5703125" style="4" customWidth="1"/>
    <col min="6603" max="6604" width="18" style="4" customWidth="1"/>
    <col min="6605" max="6606" width="20" style="4" customWidth="1"/>
    <col min="6607" max="6608" width="62.5703125" style="4" customWidth="1"/>
    <col min="6609" max="6678" width="20" style="4" customWidth="1"/>
    <col min="6679" max="6856" width="9.140625" style="4"/>
    <col min="6857" max="6857" width="9" style="4" customWidth="1"/>
    <col min="6858" max="6858" width="27.5703125" style="4" customWidth="1"/>
    <col min="6859" max="6860" width="18" style="4" customWidth="1"/>
    <col min="6861" max="6862" width="20" style="4" customWidth="1"/>
    <col min="6863" max="6864" width="62.5703125" style="4" customWidth="1"/>
    <col min="6865" max="6934" width="20" style="4" customWidth="1"/>
    <col min="6935" max="7112" width="9.140625" style="4"/>
    <col min="7113" max="7113" width="9" style="4" customWidth="1"/>
    <col min="7114" max="7114" width="27.5703125" style="4" customWidth="1"/>
    <col min="7115" max="7116" width="18" style="4" customWidth="1"/>
    <col min="7117" max="7118" width="20" style="4" customWidth="1"/>
    <col min="7119" max="7120" width="62.5703125" style="4" customWidth="1"/>
    <col min="7121" max="7190" width="20" style="4" customWidth="1"/>
    <col min="7191" max="7368" width="9.140625" style="4"/>
    <col min="7369" max="7369" width="9" style="4" customWidth="1"/>
    <col min="7370" max="7370" width="27.5703125" style="4" customWidth="1"/>
    <col min="7371" max="7372" width="18" style="4" customWidth="1"/>
    <col min="7373" max="7374" width="20" style="4" customWidth="1"/>
    <col min="7375" max="7376" width="62.5703125" style="4" customWidth="1"/>
    <col min="7377" max="7446" width="20" style="4" customWidth="1"/>
    <col min="7447" max="7624" width="9.140625" style="4"/>
    <col min="7625" max="7625" width="9" style="4" customWidth="1"/>
    <col min="7626" max="7626" width="27.5703125" style="4" customWidth="1"/>
    <col min="7627" max="7628" width="18" style="4" customWidth="1"/>
    <col min="7629" max="7630" width="20" style="4" customWidth="1"/>
    <col min="7631" max="7632" width="62.5703125" style="4" customWidth="1"/>
    <col min="7633" max="7702" width="20" style="4" customWidth="1"/>
    <col min="7703" max="7880" width="9.140625" style="4"/>
    <col min="7881" max="7881" width="9" style="4" customWidth="1"/>
    <col min="7882" max="7882" width="27.5703125" style="4" customWidth="1"/>
    <col min="7883" max="7884" width="18" style="4" customWidth="1"/>
    <col min="7885" max="7886" width="20" style="4" customWidth="1"/>
    <col min="7887" max="7888" width="62.5703125" style="4" customWidth="1"/>
    <col min="7889" max="7958" width="20" style="4" customWidth="1"/>
    <col min="7959" max="8136" width="9.140625" style="4"/>
    <col min="8137" max="8137" width="9" style="4" customWidth="1"/>
    <col min="8138" max="8138" width="27.5703125" style="4" customWidth="1"/>
    <col min="8139" max="8140" width="18" style="4" customWidth="1"/>
    <col min="8141" max="8142" width="20" style="4" customWidth="1"/>
    <col min="8143" max="8144" width="62.5703125" style="4" customWidth="1"/>
    <col min="8145" max="8214" width="20" style="4" customWidth="1"/>
    <col min="8215" max="8392" width="9.140625" style="4"/>
    <col min="8393" max="8393" width="9" style="4" customWidth="1"/>
    <col min="8394" max="8394" width="27.5703125" style="4" customWidth="1"/>
    <col min="8395" max="8396" width="18" style="4" customWidth="1"/>
    <col min="8397" max="8398" width="20" style="4" customWidth="1"/>
    <col min="8399" max="8400" width="62.5703125" style="4" customWidth="1"/>
    <col min="8401" max="8470" width="20" style="4" customWidth="1"/>
    <col min="8471" max="8648" width="9.140625" style="4"/>
    <col min="8649" max="8649" width="9" style="4" customWidth="1"/>
    <col min="8650" max="8650" width="27.5703125" style="4" customWidth="1"/>
    <col min="8651" max="8652" width="18" style="4" customWidth="1"/>
    <col min="8653" max="8654" width="20" style="4" customWidth="1"/>
    <col min="8655" max="8656" width="62.5703125" style="4" customWidth="1"/>
    <col min="8657" max="8726" width="20" style="4" customWidth="1"/>
    <col min="8727" max="8904" width="9.140625" style="4"/>
    <col min="8905" max="8905" width="9" style="4" customWidth="1"/>
    <col min="8906" max="8906" width="27.5703125" style="4" customWidth="1"/>
    <col min="8907" max="8908" width="18" style="4" customWidth="1"/>
    <col min="8909" max="8910" width="20" style="4" customWidth="1"/>
    <col min="8911" max="8912" width="62.5703125" style="4" customWidth="1"/>
    <col min="8913" max="8982" width="20" style="4" customWidth="1"/>
    <col min="8983" max="9160" width="9.140625" style="4"/>
    <col min="9161" max="9161" width="9" style="4" customWidth="1"/>
    <col min="9162" max="9162" width="27.5703125" style="4" customWidth="1"/>
    <col min="9163" max="9164" width="18" style="4" customWidth="1"/>
    <col min="9165" max="9166" width="20" style="4" customWidth="1"/>
    <col min="9167" max="9168" width="62.5703125" style="4" customWidth="1"/>
    <col min="9169" max="9238" width="20" style="4" customWidth="1"/>
    <col min="9239" max="9416" width="9.140625" style="4"/>
    <col min="9417" max="9417" width="9" style="4" customWidth="1"/>
    <col min="9418" max="9418" width="27.5703125" style="4" customWidth="1"/>
    <col min="9419" max="9420" width="18" style="4" customWidth="1"/>
    <col min="9421" max="9422" width="20" style="4" customWidth="1"/>
    <col min="9423" max="9424" width="62.5703125" style="4" customWidth="1"/>
    <col min="9425" max="9494" width="20" style="4" customWidth="1"/>
    <col min="9495" max="9672" width="9.140625" style="4"/>
    <col min="9673" max="9673" width="9" style="4" customWidth="1"/>
    <col min="9674" max="9674" width="27.5703125" style="4" customWidth="1"/>
    <col min="9675" max="9676" width="18" style="4" customWidth="1"/>
    <col min="9677" max="9678" width="20" style="4" customWidth="1"/>
    <col min="9679" max="9680" width="62.5703125" style="4" customWidth="1"/>
    <col min="9681" max="9750" width="20" style="4" customWidth="1"/>
    <col min="9751" max="9928" width="9.140625" style="4"/>
    <col min="9929" max="9929" width="9" style="4" customWidth="1"/>
    <col min="9930" max="9930" width="27.5703125" style="4" customWidth="1"/>
    <col min="9931" max="9932" width="18" style="4" customWidth="1"/>
    <col min="9933" max="9934" width="20" style="4" customWidth="1"/>
    <col min="9935" max="9936" width="62.5703125" style="4" customWidth="1"/>
    <col min="9937" max="10006" width="20" style="4" customWidth="1"/>
    <col min="10007" max="10184" width="9.140625" style="4"/>
    <col min="10185" max="10185" width="9" style="4" customWidth="1"/>
    <col min="10186" max="10186" width="27.5703125" style="4" customWidth="1"/>
    <col min="10187" max="10188" width="18" style="4" customWidth="1"/>
    <col min="10189" max="10190" width="20" style="4" customWidth="1"/>
    <col min="10191" max="10192" width="62.5703125" style="4" customWidth="1"/>
    <col min="10193" max="10262" width="20" style="4" customWidth="1"/>
    <col min="10263" max="10440" width="9.140625" style="4"/>
    <col min="10441" max="10441" width="9" style="4" customWidth="1"/>
    <col min="10442" max="10442" width="27.5703125" style="4" customWidth="1"/>
    <col min="10443" max="10444" width="18" style="4" customWidth="1"/>
    <col min="10445" max="10446" width="20" style="4" customWidth="1"/>
    <col min="10447" max="10448" width="62.5703125" style="4" customWidth="1"/>
    <col min="10449" max="10518" width="20" style="4" customWidth="1"/>
    <col min="10519" max="10696" width="9.140625" style="4"/>
    <col min="10697" max="10697" width="9" style="4" customWidth="1"/>
    <col min="10698" max="10698" width="27.5703125" style="4" customWidth="1"/>
    <col min="10699" max="10700" width="18" style="4" customWidth="1"/>
    <col min="10701" max="10702" width="20" style="4" customWidth="1"/>
    <col min="10703" max="10704" width="62.5703125" style="4" customWidth="1"/>
    <col min="10705" max="10774" width="20" style="4" customWidth="1"/>
    <col min="10775" max="10952" width="9.140625" style="4"/>
    <col min="10953" max="10953" width="9" style="4" customWidth="1"/>
    <col min="10954" max="10954" width="27.5703125" style="4" customWidth="1"/>
    <col min="10955" max="10956" width="18" style="4" customWidth="1"/>
    <col min="10957" max="10958" width="20" style="4" customWidth="1"/>
    <col min="10959" max="10960" width="62.5703125" style="4" customWidth="1"/>
    <col min="10961" max="11030" width="20" style="4" customWidth="1"/>
    <col min="11031" max="11208" width="9.140625" style="4"/>
    <col min="11209" max="11209" width="9" style="4" customWidth="1"/>
    <col min="11210" max="11210" width="27.5703125" style="4" customWidth="1"/>
    <col min="11211" max="11212" width="18" style="4" customWidth="1"/>
    <col min="11213" max="11214" width="20" style="4" customWidth="1"/>
    <col min="11215" max="11216" width="62.5703125" style="4" customWidth="1"/>
    <col min="11217" max="11286" width="20" style="4" customWidth="1"/>
    <col min="11287" max="11464" width="9.140625" style="4"/>
    <col min="11465" max="11465" width="9" style="4" customWidth="1"/>
    <col min="11466" max="11466" width="27.5703125" style="4" customWidth="1"/>
    <col min="11467" max="11468" width="18" style="4" customWidth="1"/>
    <col min="11469" max="11470" width="20" style="4" customWidth="1"/>
    <col min="11471" max="11472" width="62.5703125" style="4" customWidth="1"/>
    <col min="11473" max="11542" width="20" style="4" customWidth="1"/>
    <col min="11543" max="11720" width="9.140625" style="4"/>
    <col min="11721" max="11721" width="9" style="4" customWidth="1"/>
    <col min="11722" max="11722" width="27.5703125" style="4" customWidth="1"/>
    <col min="11723" max="11724" width="18" style="4" customWidth="1"/>
    <col min="11725" max="11726" width="20" style="4" customWidth="1"/>
    <col min="11727" max="11728" width="62.5703125" style="4" customWidth="1"/>
    <col min="11729" max="11798" width="20" style="4" customWidth="1"/>
    <col min="11799" max="11976" width="9.140625" style="4"/>
    <col min="11977" max="11977" width="9" style="4" customWidth="1"/>
    <col min="11978" max="11978" width="27.5703125" style="4" customWidth="1"/>
    <col min="11979" max="11980" width="18" style="4" customWidth="1"/>
    <col min="11981" max="11982" width="20" style="4" customWidth="1"/>
    <col min="11983" max="11984" width="62.5703125" style="4" customWidth="1"/>
    <col min="11985" max="12054" width="20" style="4" customWidth="1"/>
    <col min="12055" max="12232" width="9.140625" style="4"/>
    <col min="12233" max="12233" width="9" style="4" customWidth="1"/>
    <col min="12234" max="12234" width="27.5703125" style="4" customWidth="1"/>
    <col min="12235" max="12236" width="18" style="4" customWidth="1"/>
    <col min="12237" max="12238" width="20" style="4" customWidth="1"/>
    <col min="12239" max="12240" width="62.5703125" style="4" customWidth="1"/>
    <col min="12241" max="12310" width="20" style="4" customWidth="1"/>
    <col min="12311" max="12488" width="9.140625" style="4"/>
    <col min="12489" max="12489" width="9" style="4" customWidth="1"/>
    <col min="12490" max="12490" width="27.5703125" style="4" customWidth="1"/>
    <col min="12491" max="12492" width="18" style="4" customWidth="1"/>
    <col min="12493" max="12494" width="20" style="4" customWidth="1"/>
    <col min="12495" max="12496" width="62.5703125" style="4" customWidth="1"/>
    <col min="12497" max="12566" width="20" style="4" customWidth="1"/>
    <col min="12567" max="12744" width="9.140625" style="4"/>
    <col min="12745" max="12745" width="9" style="4" customWidth="1"/>
    <col min="12746" max="12746" width="27.5703125" style="4" customWidth="1"/>
    <col min="12747" max="12748" width="18" style="4" customWidth="1"/>
    <col min="12749" max="12750" width="20" style="4" customWidth="1"/>
    <col min="12751" max="12752" width="62.5703125" style="4" customWidth="1"/>
    <col min="12753" max="12822" width="20" style="4" customWidth="1"/>
    <col min="12823" max="13000" width="9.140625" style="4"/>
    <col min="13001" max="13001" width="9" style="4" customWidth="1"/>
    <col min="13002" max="13002" width="27.5703125" style="4" customWidth="1"/>
    <col min="13003" max="13004" width="18" style="4" customWidth="1"/>
    <col min="13005" max="13006" width="20" style="4" customWidth="1"/>
    <col min="13007" max="13008" width="62.5703125" style="4" customWidth="1"/>
    <col min="13009" max="13078" width="20" style="4" customWidth="1"/>
    <col min="13079" max="13256" width="9.140625" style="4"/>
    <col min="13257" max="13257" width="9" style="4" customWidth="1"/>
    <col min="13258" max="13258" width="27.5703125" style="4" customWidth="1"/>
    <col min="13259" max="13260" width="18" style="4" customWidth="1"/>
    <col min="13261" max="13262" width="20" style="4" customWidth="1"/>
    <col min="13263" max="13264" width="62.5703125" style="4" customWidth="1"/>
    <col min="13265" max="13334" width="20" style="4" customWidth="1"/>
    <col min="13335" max="13512" width="9.140625" style="4"/>
    <col min="13513" max="13513" width="9" style="4" customWidth="1"/>
    <col min="13514" max="13514" width="27.5703125" style="4" customWidth="1"/>
    <col min="13515" max="13516" width="18" style="4" customWidth="1"/>
    <col min="13517" max="13518" width="20" style="4" customWidth="1"/>
    <col min="13519" max="13520" width="62.5703125" style="4" customWidth="1"/>
    <col min="13521" max="13590" width="20" style="4" customWidth="1"/>
    <col min="13591" max="13768" width="9.140625" style="4"/>
    <col min="13769" max="13769" width="9" style="4" customWidth="1"/>
    <col min="13770" max="13770" width="27.5703125" style="4" customWidth="1"/>
    <col min="13771" max="13772" width="18" style="4" customWidth="1"/>
    <col min="13773" max="13774" width="20" style="4" customWidth="1"/>
    <col min="13775" max="13776" width="62.5703125" style="4" customWidth="1"/>
    <col min="13777" max="13846" width="20" style="4" customWidth="1"/>
    <col min="13847" max="14024" width="9.140625" style="4"/>
    <col min="14025" max="14025" width="9" style="4" customWidth="1"/>
    <col min="14026" max="14026" width="27.5703125" style="4" customWidth="1"/>
    <col min="14027" max="14028" width="18" style="4" customWidth="1"/>
    <col min="14029" max="14030" width="20" style="4" customWidth="1"/>
    <col min="14031" max="14032" width="62.5703125" style="4" customWidth="1"/>
    <col min="14033" max="14102" width="20" style="4" customWidth="1"/>
    <col min="14103" max="14280" width="9.140625" style="4"/>
    <col min="14281" max="14281" width="9" style="4" customWidth="1"/>
    <col min="14282" max="14282" width="27.5703125" style="4" customWidth="1"/>
    <col min="14283" max="14284" width="18" style="4" customWidth="1"/>
    <col min="14285" max="14286" width="20" style="4" customWidth="1"/>
    <col min="14287" max="14288" width="62.5703125" style="4" customWidth="1"/>
    <col min="14289" max="14358" width="20" style="4" customWidth="1"/>
    <col min="14359" max="14536" width="9.140625" style="4"/>
    <col min="14537" max="14537" width="9" style="4" customWidth="1"/>
    <col min="14538" max="14538" width="27.5703125" style="4" customWidth="1"/>
    <col min="14539" max="14540" width="18" style="4" customWidth="1"/>
    <col min="14541" max="14542" width="20" style="4" customWidth="1"/>
    <col min="14543" max="14544" width="62.5703125" style="4" customWidth="1"/>
    <col min="14545" max="14614" width="20" style="4" customWidth="1"/>
    <col min="14615" max="14792" width="9.140625" style="4"/>
    <col min="14793" max="14793" width="9" style="4" customWidth="1"/>
    <col min="14794" max="14794" width="27.5703125" style="4" customWidth="1"/>
    <col min="14795" max="14796" width="18" style="4" customWidth="1"/>
    <col min="14797" max="14798" width="20" style="4" customWidth="1"/>
    <col min="14799" max="14800" width="62.5703125" style="4" customWidth="1"/>
    <col min="14801" max="14870" width="20" style="4" customWidth="1"/>
    <col min="14871" max="15048" width="9.140625" style="4"/>
    <col min="15049" max="15049" width="9" style="4" customWidth="1"/>
    <col min="15050" max="15050" width="27.5703125" style="4" customWidth="1"/>
    <col min="15051" max="15052" width="18" style="4" customWidth="1"/>
    <col min="15053" max="15054" width="20" style="4" customWidth="1"/>
    <col min="15055" max="15056" width="62.5703125" style="4" customWidth="1"/>
    <col min="15057" max="15126" width="20" style="4" customWidth="1"/>
    <col min="15127" max="15304" width="9.140625" style="4"/>
    <col min="15305" max="15305" width="9" style="4" customWidth="1"/>
    <col min="15306" max="15306" width="27.5703125" style="4" customWidth="1"/>
    <col min="15307" max="15308" width="18" style="4" customWidth="1"/>
    <col min="15309" max="15310" width="20" style="4" customWidth="1"/>
    <col min="15311" max="15312" width="62.5703125" style="4" customWidth="1"/>
    <col min="15313" max="15382" width="20" style="4" customWidth="1"/>
    <col min="15383" max="15560" width="9.140625" style="4"/>
    <col min="15561" max="15561" width="9" style="4" customWidth="1"/>
    <col min="15562" max="15562" width="27.5703125" style="4" customWidth="1"/>
    <col min="15563" max="15564" width="18" style="4" customWidth="1"/>
    <col min="15565" max="15566" width="20" style="4" customWidth="1"/>
    <col min="15567" max="15568" width="62.5703125" style="4" customWidth="1"/>
    <col min="15569" max="15638" width="20" style="4" customWidth="1"/>
    <col min="15639" max="15816" width="9.140625" style="4"/>
    <col min="15817" max="15817" width="9" style="4" customWidth="1"/>
    <col min="15818" max="15818" width="27.5703125" style="4" customWidth="1"/>
    <col min="15819" max="15820" width="18" style="4" customWidth="1"/>
    <col min="15821" max="15822" width="20" style="4" customWidth="1"/>
    <col min="15823" max="15824" width="62.5703125" style="4" customWidth="1"/>
    <col min="15825" max="15894" width="20" style="4" customWidth="1"/>
    <col min="15895" max="16072" width="9.140625" style="4"/>
    <col min="16073" max="16073" width="9" style="4" customWidth="1"/>
    <col min="16074" max="16074" width="27.5703125" style="4" customWidth="1"/>
    <col min="16075" max="16076" width="18" style="4" customWidth="1"/>
    <col min="16077" max="16078" width="20" style="4" customWidth="1"/>
    <col min="16079" max="16080" width="62.5703125" style="4" customWidth="1"/>
    <col min="16081" max="16150" width="20" style="4" customWidth="1"/>
    <col min="16151" max="16384" width="9.140625" style="4"/>
  </cols>
  <sheetData>
    <row r="1" spans="1:22" x14ac:dyDescent="0.3">
      <c r="K1" s="20" t="s">
        <v>641</v>
      </c>
      <c r="L1" s="20"/>
    </row>
    <row r="2" spans="1:22" x14ac:dyDescent="0.3">
      <c r="A2" s="18" t="s">
        <v>640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4" spans="1:22" x14ac:dyDescent="0.3">
      <c r="A4" s="19" t="s">
        <v>634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9</v>
      </c>
      <c r="G4" s="21" t="s">
        <v>638</v>
      </c>
      <c r="H4" s="21"/>
      <c r="I4" s="21"/>
      <c r="J4" s="21"/>
      <c r="K4" s="21"/>
      <c r="L4" s="21"/>
    </row>
    <row r="5" spans="1:22" ht="57" customHeight="1" x14ac:dyDescent="0.3">
      <c r="A5" s="19"/>
      <c r="B5" s="19"/>
      <c r="C5" s="19"/>
      <c r="D5" s="19"/>
      <c r="E5" s="19"/>
      <c r="F5" s="19"/>
      <c r="G5" s="19" t="s">
        <v>630</v>
      </c>
      <c r="H5" s="19"/>
      <c r="I5" s="19" t="s">
        <v>629</v>
      </c>
      <c r="J5" s="19"/>
      <c r="K5" s="19" t="s">
        <v>631</v>
      </c>
      <c r="L5" s="19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3">
      <c r="A6" s="19"/>
      <c r="B6" s="19"/>
      <c r="C6" s="19"/>
      <c r="D6" s="19"/>
      <c r="E6" s="19"/>
      <c r="F6" s="19"/>
      <c r="G6" s="14" t="s">
        <v>632</v>
      </c>
      <c r="H6" s="14" t="s">
        <v>633</v>
      </c>
      <c r="I6" s="14" t="s">
        <v>632</v>
      </c>
      <c r="J6" s="14" t="s">
        <v>633</v>
      </c>
      <c r="K6" s="14" t="s">
        <v>632</v>
      </c>
      <c r="L6" s="14" t="s">
        <v>633</v>
      </c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1" customForma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 t="s">
        <v>635</v>
      </c>
      <c r="I7" s="13">
        <v>9</v>
      </c>
      <c r="J7" s="13" t="s">
        <v>636</v>
      </c>
      <c r="K7" s="13">
        <v>11</v>
      </c>
      <c r="L7" s="13" t="s">
        <v>637</v>
      </c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7.5" x14ac:dyDescent="0.3">
      <c r="A8" s="13">
        <v>1</v>
      </c>
      <c r="B8" s="17" t="s">
        <v>10</v>
      </c>
      <c r="C8" s="13"/>
      <c r="D8" s="7" t="s">
        <v>11</v>
      </c>
      <c r="E8" s="13" t="s">
        <v>12</v>
      </c>
      <c r="F8" s="6">
        <v>1102480</v>
      </c>
      <c r="G8" s="6">
        <v>278480</v>
      </c>
      <c r="H8" s="6">
        <f>G8/F8*100</f>
        <v>25.259415136782525</v>
      </c>
      <c r="I8" s="6">
        <v>134000</v>
      </c>
      <c r="J8" s="6">
        <f>I8/F8*100</f>
        <v>12.1544154996009</v>
      </c>
      <c r="K8" s="6">
        <v>690000</v>
      </c>
      <c r="L8" s="6">
        <f>K8/F8*100</f>
        <v>62.58616936361657</v>
      </c>
    </row>
    <row r="9" spans="1:22" ht="37.5" x14ac:dyDescent="0.3">
      <c r="A9" s="13">
        <f>A8+1</f>
        <v>2</v>
      </c>
      <c r="B9" s="17"/>
      <c r="C9" s="13"/>
      <c r="D9" s="7" t="s">
        <v>13</v>
      </c>
      <c r="E9" s="13" t="s">
        <v>14</v>
      </c>
      <c r="F9" s="6">
        <v>88547</v>
      </c>
      <c r="G9" s="6">
        <v>12947</v>
      </c>
      <c r="H9" s="6">
        <f t="shared" ref="H9:H72" si="0">G9/F9*100</f>
        <v>14.621613380464613</v>
      </c>
      <c r="I9" s="6">
        <v>12600</v>
      </c>
      <c r="J9" s="6">
        <f t="shared" ref="J9:J72" si="1">I9/F9*100</f>
        <v>14.229731103255899</v>
      </c>
      <c r="K9" s="6">
        <v>63000</v>
      </c>
      <c r="L9" s="6">
        <f t="shared" ref="L9:L72" si="2">K9/F9*100</f>
        <v>71.14865551627949</v>
      </c>
    </row>
    <row r="10" spans="1:22" x14ac:dyDescent="0.3">
      <c r="A10" s="13">
        <f t="shared" ref="A10:A73" si="3">A9+1</f>
        <v>3</v>
      </c>
      <c r="B10" s="17"/>
      <c r="C10" s="13"/>
      <c r="D10" s="7" t="s">
        <v>15</v>
      </c>
      <c r="E10" s="13" t="s">
        <v>16</v>
      </c>
      <c r="F10" s="6">
        <v>1270760</v>
      </c>
      <c r="G10" s="6">
        <v>190760</v>
      </c>
      <c r="H10" s="6">
        <f t="shared" si="0"/>
        <v>15.01148918757279</v>
      </c>
      <c r="I10" s="6">
        <v>180000</v>
      </c>
      <c r="J10" s="6">
        <f>I10/F10*100</f>
        <v>14.164751802071201</v>
      </c>
      <c r="K10" s="6">
        <v>900000</v>
      </c>
      <c r="L10" s="6">
        <f t="shared" si="2"/>
        <v>70.823759010356</v>
      </c>
    </row>
    <row r="11" spans="1:22" x14ac:dyDescent="0.3">
      <c r="A11" s="13">
        <f t="shared" si="3"/>
        <v>4</v>
      </c>
      <c r="B11" s="17"/>
      <c r="C11" s="13"/>
      <c r="D11" s="7" t="s">
        <v>17</v>
      </c>
      <c r="E11" s="13" t="s">
        <v>18</v>
      </c>
      <c r="F11" s="6">
        <v>929040</v>
      </c>
      <c r="G11" s="6">
        <v>137040</v>
      </c>
      <c r="H11" s="6">
        <f t="shared" si="0"/>
        <v>14.750710410746576</v>
      </c>
      <c r="I11" s="6">
        <v>132000</v>
      </c>
      <c r="J11" s="6">
        <f t="shared" si="1"/>
        <v>14.208214931542237</v>
      </c>
      <c r="K11" s="6">
        <v>660000</v>
      </c>
      <c r="L11" s="6">
        <f t="shared" si="2"/>
        <v>71.041074657711192</v>
      </c>
    </row>
    <row r="12" spans="1:22" x14ac:dyDescent="0.3">
      <c r="A12" s="13">
        <f t="shared" si="3"/>
        <v>5</v>
      </c>
      <c r="B12" s="17"/>
      <c r="C12" s="13"/>
      <c r="D12" s="7" t="s">
        <v>19</v>
      </c>
      <c r="E12" s="13" t="s">
        <v>16</v>
      </c>
      <c r="F12" s="6">
        <v>891480</v>
      </c>
      <c r="G12" s="6">
        <v>135480</v>
      </c>
      <c r="H12" s="6">
        <f t="shared" si="0"/>
        <v>15.197200161529143</v>
      </c>
      <c r="I12" s="6">
        <v>126000</v>
      </c>
      <c r="J12" s="6">
        <f t="shared" si="1"/>
        <v>14.133799973078476</v>
      </c>
      <c r="K12" s="6">
        <v>630000</v>
      </c>
      <c r="L12" s="6">
        <f t="shared" si="2"/>
        <v>70.668999865392379</v>
      </c>
    </row>
    <row r="13" spans="1:22" x14ac:dyDescent="0.3">
      <c r="A13" s="13">
        <f t="shared" si="3"/>
        <v>6</v>
      </c>
      <c r="B13" s="17"/>
      <c r="C13" s="13"/>
      <c r="D13" s="7" t="s">
        <v>20</v>
      </c>
      <c r="E13" s="13" t="s">
        <v>18</v>
      </c>
      <c r="F13" s="6">
        <v>1349100</v>
      </c>
      <c r="G13" s="6">
        <v>193100</v>
      </c>
      <c r="H13" s="6">
        <f t="shared" si="0"/>
        <v>14.313245867615448</v>
      </c>
      <c r="I13" s="6">
        <v>196000</v>
      </c>
      <c r="J13" s="6">
        <f>I13/F13*100</f>
        <v>14.528203987843746</v>
      </c>
      <c r="K13" s="6">
        <v>960000</v>
      </c>
      <c r="L13" s="6">
        <f t="shared" si="2"/>
        <v>71.158550144540797</v>
      </c>
    </row>
    <row r="14" spans="1:22" x14ac:dyDescent="0.3">
      <c r="A14" s="13">
        <f t="shared" si="3"/>
        <v>7</v>
      </c>
      <c r="B14" s="17"/>
      <c r="C14" s="13"/>
      <c r="D14" s="7" t="s">
        <v>21</v>
      </c>
      <c r="E14" s="13" t="s">
        <v>18</v>
      </c>
      <c r="F14" s="6">
        <v>956763</v>
      </c>
      <c r="G14" s="6">
        <v>140763</v>
      </c>
      <c r="H14" s="6">
        <f t="shared" si="0"/>
        <v>14.712420944371804</v>
      </c>
      <c r="I14" s="6">
        <v>136000</v>
      </c>
      <c r="J14" s="6">
        <f t="shared" si="1"/>
        <v>14.214596509271365</v>
      </c>
      <c r="K14" s="6">
        <v>680000</v>
      </c>
      <c r="L14" s="6">
        <f t="shared" si="2"/>
        <v>71.072982546356826</v>
      </c>
    </row>
    <row r="15" spans="1:22" x14ac:dyDescent="0.3">
      <c r="A15" s="13">
        <f t="shared" si="3"/>
        <v>8</v>
      </c>
      <c r="B15" s="17"/>
      <c r="C15" s="13"/>
      <c r="D15" s="7" t="s">
        <v>22</v>
      </c>
      <c r="E15" s="13" t="s">
        <v>18</v>
      </c>
      <c r="F15" s="6">
        <v>1285070</v>
      </c>
      <c r="G15" s="6">
        <v>195070</v>
      </c>
      <c r="H15" s="6">
        <f t="shared" si="0"/>
        <v>15.179717836382453</v>
      </c>
      <c r="I15" s="6">
        <v>190000</v>
      </c>
      <c r="J15" s="6">
        <f t="shared" si="1"/>
        <v>14.785186799162691</v>
      </c>
      <c r="K15" s="6">
        <v>900000</v>
      </c>
      <c r="L15" s="6">
        <f t="shared" si="2"/>
        <v>70.035095364454861</v>
      </c>
    </row>
    <row r="16" spans="1:22" ht="37.5" x14ac:dyDescent="0.3">
      <c r="A16" s="13">
        <f t="shared" si="3"/>
        <v>9</v>
      </c>
      <c r="B16" s="17"/>
      <c r="C16" s="13"/>
      <c r="D16" s="7" t="s">
        <v>23</v>
      </c>
      <c r="E16" s="13" t="s">
        <v>14</v>
      </c>
      <c r="F16" s="6">
        <v>100108</v>
      </c>
      <c r="G16" s="6">
        <v>15308</v>
      </c>
      <c r="H16" s="6">
        <f t="shared" si="0"/>
        <v>15.291485195988333</v>
      </c>
      <c r="I16" s="6">
        <v>16800</v>
      </c>
      <c r="J16" s="6">
        <f t="shared" si="1"/>
        <v>16.781875574379672</v>
      </c>
      <c r="K16" s="6">
        <v>68000</v>
      </c>
      <c r="L16" s="6">
        <f t="shared" si="2"/>
        <v>67.926639229632002</v>
      </c>
    </row>
    <row r="17" spans="1:12" ht="37.5" x14ac:dyDescent="0.3">
      <c r="A17" s="13">
        <f t="shared" si="3"/>
        <v>10</v>
      </c>
      <c r="B17" s="17"/>
      <c r="C17" s="13"/>
      <c r="D17" s="7" t="s">
        <v>24</v>
      </c>
      <c r="E17" s="13" t="s">
        <v>25</v>
      </c>
      <c r="F17" s="6">
        <v>1921381</v>
      </c>
      <c r="G17" s="6">
        <v>291381</v>
      </c>
      <c r="H17" s="6">
        <f t="shared" si="0"/>
        <v>15.165185874118666</v>
      </c>
      <c r="I17" s="6">
        <v>230000</v>
      </c>
      <c r="J17" s="6">
        <f t="shared" si="1"/>
        <v>11.970556594449514</v>
      </c>
      <c r="K17" s="6">
        <v>1400000</v>
      </c>
      <c r="L17" s="6">
        <f t="shared" si="2"/>
        <v>72.864257531431818</v>
      </c>
    </row>
    <row r="18" spans="1:12" ht="37.5" x14ac:dyDescent="0.3">
      <c r="A18" s="13">
        <f t="shared" si="3"/>
        <v>11</v>
      </c>
      <c r="B18" s="17"/>
      <c r="C18" s="13"/>
      <c r="D18" s="7" t="s">
        <v>26</v>
      </c>
      <c r="E18" s="13" t="s">
        <v>12</v>
      </c>
      <c r="F18" s="6">
        <v>1270830</v>
      </c>
      <c r="G18" s="6">
        <v>390830</v>
      </c>
      <c r="H18" s="6">
        <f t="shared" si="0"/>
        <v>30.753916731584869</v>
      </c>
      <c r="I18" s="6">
        <v>80000</v>
      </c>
      <c r="J18" s="6">
        <f t="shared" si="1"/>
        <v>6.2950984789468301</v>
      </c>
      <c r="K18" s="6">
        <v>800000</v>
      </c>
      <c r="L18" s="6">
        <f t="shared" si="2"/>
        <v>62.950984789468301</v>
      </c>
    </row>
    <row r="19" spans="1:12" x14ac:dyDescent="0.3">
      <c r="A19" s="13">
        <f t="shared" si="3"/>
        <v>12</v>
      </c>
      <c r="B19" s="13" t="s">
        <v>27</v>
      </c>
      <c r="C19" s="13"/>
      <c r="D19" s="7" t="s">
        <v>28</v>
      </c>
      <c r="E19" s="13" t="s">
        <v>18</v>
      </c>
      <c r="F19" s="6">
        <v>1758480</v>
      </c>
      <c r="G19" s="6">
        <v>448744</v>
      </c>
      <c r="H19" s="6">
        <f t="shared" si="0"/>
        <v>25.518857194850099</v>
      </c>
      <c r="I19" s="6">
        <v>218336</v>
      </c>
      <c r="J19" s="6">
        <f t="shared" si="1"/>
        <v>12.416177607934124</v>
      </c>
      <c r="K19" s="6">
        <v>1091400</v>
      </c>
      <c r="L19" s="6">
        <f t="shared" si="2"/>
        <v>62.064965197215784</v>
      </c>
    </row>
    <row r="20" spans="1:12" ht="37.5" x14ac:dyDescent="0.3">
      <c r="A20" s="13">
        <f t="shared" si="3"/>
        <v>13</v>
      </c>
      <c r="B20" s="17" t="s">
        <v>29</v>
      </c>
      <c r="C20" s="13"/>
      <c r="D20" s="7" t="s">
        <v>30</v>
      </c>
      <c r="E20" s="13" t="s">
        <v>31</v>
      </c>
      <c r="F20" s="6">
        <v>1554947</v>
      </c>
      <c r="G20" s="6">
        <v>399947</v>
      </c>
      <c r="H20" s="6">
        <f t="shared" si="0"/>
        <v>25.720940970978432</v>
      </c>
      <c r="I20" s="6">
        <v>205000</v>
      </c>
      <c r="J20" s="6">
        <f t="shared" si="1"/>
        <v>13.183729091731101</v>
      </c>
      <c r="K20" s="6">
        <v>950000</v>
      </c>
      <c r="L20" s="6">
        <f t="shared" si="2"/>
        <v>61.095329937290465</v>
      </c>
    </row>
    <row r="21" spans="1:12" ht="37.5" x14ac:dyDescent="0.3">
      <c r="A21" s="13">
        <f t="shared" si="3"/>
        <v>14</v>
      </c>
      <c r="B21" s="17"/>
      <c r="C21" s="13"/>
      <c r="D21" s="7" t="s">
        <v>32</v>
      </c>
      <c r="E21" s="13" t="s">
        <v>33</v>
      </c>
      <c r="F21" s="6">
        <v>678809</v>
      </c>
      <c r="G21" s="6">
        <v>282052</v>
      </c>
      <c r="H21" s="6">
        <f t="shared" si="0"/>
        <v>41.551010667212722</v>
      </c>
      <c r="I21" s="6">
        <v>80200</v>
      </c>
      <c r="J21" s="6">
        <f t="shared" si="1"/>
        <v>11.814810940927419</v>
      </c>
      <c r="K21" s="6">
        <v>316557</v>
      </c>
      <c r="L21" s="6">
        <f t="shared" si="2"/>
        <v>46.634178391859862</v>
      </c>
    </row>
    <row r="22" spans="1:12" x14ac:dyDescent="0.3">
      <c r="A22" s="13">
        <f t="shared" si="3"/>
        <v>15</v>
      </c>
      <c r="B22" s="17"/>
      <c r="C22" s="13"/>
      <c r="D22" s="7" t="s">
        <v>34</v>
      </c>
      <c r="E22" s="13" t="s">
        <v>35</v>
      </c>
      <c r="F22" s="6">
        <v>611044</v>
      </c>
      <c r="G22" s="6">
        <v>234892</v>
      </c>
      <c r="H22" s="6">
        <f t="shared" si="0"/>
        <v>38.441094258351285</v>
      </c>
      <c r="I22" s="6">
        <v>70600</v>
      </c>
      <c r="J22" s="6">
        <f t="shared" si="1"/>
        <v>11.55399611157298</v>
      </c>
      <c r="K22" s="6">
        <v>305552</v>
      </c>
      <c r="L22" s="6">
        <f t="shared" si="2"/>
        <v>50.004909630075744</v>
      </c>
    </row>
    <row r="23" spans="1:12" ht="37.5" x14ac:dyDescent="0.3">
      <c r="A23" s="13">
        <f t="shared" si="3"/>
        <v>16</v>
      </c>
      <c r="B23" s="17"/>
      <c r="C23" s="13"/>
      <c r="D23" s="7" t="s">
        <v>36</v>
      </c>
      <c r="E23" s="13" t="s">
        <v>37</v>
      </c>
      <c r="F23" s="6">
        <v>528270</v>
      </c>
      <c r="G23" s="6">
        <v>191092</v>
      </c>
      <c r="H23" s="6">
        <f t="shared" si="0"/>
        <v>36.173169023416058</v>
      </c>
      <c r="I23" s="6">
        <v>59300</v>
      </c>
      <c r="J23" s="6">
        <f t="shared" si="1"/>
        <v>11.225320385408978</v>
      </c>
      <c r="K23" s="6">
        <v>277878</v>
      </c>
      <c r="L23" s="6">
        <f t="shared" si="2"/>
        <v>52.601510591174971</v>
      </c>
    </row>
    <row r="24" spans="1:12" x14ac:dyDescent="0.3">
      <c r="A24" s="13">
        <f t="shared" si="3"/>
        <v>17</v>
      </c>
      <c r="B24" s="17"/>
      <c r="C24" s="13"/>
      <c r="D24" s="7" t="s">
        <v>38</v>
      </c>
      <c r="E24" s="13" t="s">
        <v>39</v>
      </c>
      <c r="F24" s="6">
        <v>481245</v>
      </c>
      <c r="G24" s="6">
        <v>179246</v>
      </c>
      <c r="H24" s="6">
        <f t="shared" si="0"/>
        <v>37.246309052561585</v>
      </c>
      <c r="I24" s="6">
        <v>16999</v>
      </c>
      <c r="J24" s="6">
        <f t="shared" si="1"/>
        <v>3.5322964394435266</v>
      </c>
      <c r="K24" s="6">
        <v>285000</v>
      </c>
      <c r="L24" s="6">
        <f t="shared" si="2"/>
        <v>59.221394507994887</v>
      </c>
    </row>
    <row r="25" spans="1:12" ht="37.5" x14ac:dyDescent="0.3">
      <c r="A25" s="13">
        <f t="shared" si="3"/>
        <v>18</v>
      </c>
      <c r="B25" s="17"/>
      <c r="C25" s="13"/>
      <c r="D25" s="7" t="s">
        <v>40</v>
      </c>
      <c r="E25" s="13" t="s">
        <v>41</v>
      </c>
      <c r="F25" s="6">
        <v>861106</v>
      </c>
      <c r="G25" s="6">
        <v>346106</v>
      </c>
      <c r="H25" s="6">
        <f t="shared" si="0"/>
        <v>40.193193404760855</v>
      </c>
      <c r="I25" s="6">
        <v>25000</v>
      </c>
      <c r="J25" s="6">
        <f t="shared" si="1"/>
        <v>2.9032430386038421</v>
      </c>
      <c r="K25" s="6">
        <v>490000</v>
      </c>
      <c r="L25" s="6">
        <f t="shared" si="2"/>
        <v>56.903563556635305</v>
      </c>
    </row>
    <row r="26" spans="1:12" x14ac:dyDescent="0.3">
      <c r="A26" s="13">
        <f t="shared" si="3"/>
        <v>19</v>
      </c>
      <c r="B26" s="17"/>
      <c r="C26" s="13"/>
      <c r="D26" s="7" t="s">
        <v>42</v>
      </c>
      <c r="E26" s="13" t="s">
        <v>43</v>
      </c>
      <c r="F26" s="6">
        <v>1155320</v>
      </c>
      <c r="G26" s="6">
        <v>371320</v>
      </c>
      <c r="H26" s="6">
        <f t="shared" si="0"/>
        <v>32.140013156528063</v>
      </c>
      <c r="I26" s="6">
        <v>32000</v>
      </c>
      <c r="J26" s="6">
        <f t="shared" si="1"/>
        <v>2.7697953813662015</v>
      </c>
      <c r="K26" s="6">
        <v>752000</v>
      </c>
      <c r="L26" s="6">
        <f t="shared" si="2"/>
        <v>65.090191462105736</v>
      </c>
    </row>
    <row r="27" spans="1:12" ht="37.5" x14ac:dyDescent="0.3">
      <c r="A27" s="13">
        <f t="shared" si="3"/>
        <v>20</v>
      </c>
      <c r="B27" s="17"/>
      <c r="C27" s="13"/>
      <c r="D27" s="7" t="s">
        <v>44</v>
      </c>
      <c r="E27" s="13" t="s">
        <v>45</v>
      </c>
      <c r="F27" s="6">
        <v>680248</v>
      </c>
      <c r="G27" s="6">
        <v>253248</v>
      </c>
      <c r="H27" s="6">
        <f t="shared" si="0"/>
        <v>37.228775387799743</v>
      </c>
      <c r="I27" s="6">
        <v>17000</v>
      </c>
      <c r="J27" s="6">
        <f t="shared" si="1"/>
        <v>2.4990885676988395</v>
      </c>
      <c r="K27" s="6">
        <v>410000</v>
      </c>
      <c r="L27" s="6">
        <f t="shared" si="2"/>
        <v>60.272136044501408</v>
      </c>
    </row>
    <row r="28" spans="1:12" ht="37.5" x14ac:dyDescent="0.3">
      <c r="A28" s="13">
        <f t="shared" si="3"/>
        <v>21</v>
      </c>
      <c r="B28" s="17" t="s">
        <v>46</v>
      </c>
      <c r="C28" s="13"/>
      <c r="D28" s="7" t="s">
        <v>47</v>
      </c>
      <c r="E28" s="13" t="s">
        <v>31</v>
      </c>
      <c r="F28" s="6">
        <v>917730</v>
      </c>
      <c r="G28" s="6">
        <v>176907</v>
      </c>
      <c r="H28" s="6">
        <f t="shared" si="0"/>
        <v>19.276584616390441</v>
      </c>
      <c r="I28" s="6">
        <v>228659</v>
      </c>
      <c r="J28" s="6">
        <f t="shared" si="1"/>
        <v>24.915715951314656</v>
      </c>
      <c r="K28" s="6">
        <v>512164</v>
      </c>
      <c r="L28" s="6">
        <f t="shared" si="2"/>
        <v>55.807699432294896</v>
      </c>
    </row>
    <row r="29" spans="1:12" x14ac:dyDescent="0.3">
      <c r="A29" s="13">
        <f t="shared" si="3"/>
        <v>22</v>
      </c>
      <c r="B29" s="17"/>
      <c r="C29" s="13"/>
      <c r="D29" s="7" t="s">
        <v>48</v>
      </c>
      <c r="E29" s="13" t="s">
        <v>16</v>
      </c>
      <c r="F29" s="6">
        <v>2142157</v>
      </c>
      <c r="G29" s="6">
        <v>385662</v>
      </c>
      <c r="H29" s="6">
        <f t="shared" si="0"/>
        <v>18.003442324722229</v>
      </c>
      <c r="I29" s="6">
        <v>535539</v>
      </c>
      <c r="J29" s="6">
        <f t="shared" si="1"/>
        <v>24.9999883295202</v>
      </c>
      <c r="K29" s="6">
        <v>1220956</v>
      </c>
      <c r="L29" s="6">
        <f t="shared" si="2"/>
        <v>56.996569345757578</v>
      </c>
    </row>
    <row r="30" spans="1:12" ht="37.5" x14ac:dyDescent="0.3">
      <c r="A30" s="13">
        <f t="shared" si="3"/>
        <v>23</v>
      </c>
      <c r="B30" s="17"/>
      <c r="C30" s="13"/>
      <c r="D30" s="7" t="s">
        <v>49</v>
      </c>
      <c r="E30" s="13" t="s">
        <v>14</v>
      </c>
      <c r="F30" s="6">
        <v>347954</v>
      </c>
      <c r="G30" s="6">
        <v>71176</v>
      </c>
      <c r="H30" s="6">
        <f t="shared" si="0"/>
        <v>20.455577461388575</v>
      </c>
      <c r="I30" s="6">
        <v>86192</v>
      </c>
      <c r="J30" s="6">
        <f t="shared" si="1"/>
        <v>24.771090431493818</v>
      </c>
      <c r="K30" s="6">
        <v>190586</v>
      </c>
      <c r="L30" s="6">
        <f t="shared" si="2"/>
        <v>54.773332107117611</v>
      </c>
    </row>
    <row r="31" spans="1:12" x14ac:dyDescent="0.3">
      <c r="A31" s="13">
        <f t="shared" si="3"/>
        <v>24</v>
      </c>
      <c r="B31" s="17"/>
      <c r="C31" s="13"/>
      <c r="D31" s="7" t="s">
        <v>50</v>
      </c>
      <c r="E31" s="13" t="s">
        <v>16</v>
      </c>
      <c r="F31" s="6">
        <v>1121976</v>
      </c>
      <c r="G31" s="6">
        <v>190981</v>
      </c>
      <c r="H31" s="6">
        <f t="shared" si="0"/>
        <v>17.021843604497779</v>
      </c>
      <c r="I31" s="6">
        <v>155456</v>
      </c>
      <c r="J31" s="6">
        <f t="shared" si="1"/>
        <v>13.855554842527825</v>
      </c>
      <c r="K31" s="6">
        <v>775539</v>
      </c>
      <c r="L31" s="6">
        <f t="shared" si="2"/>
        <v>69.122601552974388</v>
      </c>
    </row>
    <row r="32" spans="1:12" ht="37.5" customHeight="1" x14ac:dyDescent="0.3">
      <c r="A32" s="13">
        <f t="shared" si="3"/>
        <v>25</v>
      </c>
      <c r="B32" s="17"/>
      <c r="C32" s="13"/>
      <c r="D32" s="7" t="s">
        <v>51</v>
      </c>
      <c r="E32" s="13" t="s">
        <v>16</v>
      </c>
      <c r="F32" s="6">
        <v>1933321</v>
      </c>
      <c r="G32" s="6">
        <v>337858</v>
      </c>
      <c r="H32" s="6">
        <f t="shared" si="0"/>
        <v>17.475525274902616</v>
      </c>
      <c r="I32" s="6">
        <v>290000</v>
      </c>
      <c r="J32" s="6">
        <f t="shared" si="1"/>
        <v>15.00009569026561</v>
      </c>
      <c r="K32" s="6">
        <v>1305463</v>
      </c>
      <c r="L32" s="6">
        <f t="shared" si="2"/>
        <v>67.524379034831767</v>
      </c>
    </row>
    <row r="33" spans="1:12" ht="37.5" customHeight="1" x14ac:dyDescent="0.3">
      <c r="A33" s="13">
        <f t="shared" si="3"/>
        <v>26</v>
      </c>
      <c r="B33" s="17"/>
      <c r="C33" s="13"/>
      <c r="D33" s="7" t="s">
        <v>52</v>
      </c>
      <c r="E33" s="13" t="s">
        <v>16</v>
      </c>
      <c r="F33" s="6">
        <v>301559</v>
      </c>
      <c r="G33" s="6">
        <v>59770</v>
      </c>
      <c r="H33" s="6">
        <f t="shared" si="0"/>
        <v>19.820333666048768</v>
      </c>
      <c r="I33" s="6">
        <v>45000</v>
      </c>
      <c r="J33" s="6">
        <f t="shared" si="1"/>
        <v>14.922452985982842</v>
      </c>
      <c r="K33" s="6">
        <v>196789</v>
      </c>
      <c r="L33" s="6">
        <f t="shared" si="2"/>
        <v>65.257213347968388</v>
      </c>
    </row>
    <row r="34" spans="1:12" ht="37.5" customHeight="1" x14ac:dyDescent="0.3">
      <c r="A34" s="13">
        <f t="shared" si="3"/>
        <v>27</v>
      </c>
      <c r="B34" s="17"/>
      <c r="C34" s="13"/>
      <c r="D34" s="7" t="s">
        <v>53</v>
      </c>
      <c r="E34" s="13" t="s">
        <v>16</v>
      </c>
      <c r="F34" s="6">
        <v>1219783</v>
      </c>
      <c r="G34" s="6">
        <v>189363</v>
      </c>
      <c r="H34" s="6">
        <f t="shared" si="0"/>
        <v>15.524318669796186</v>
      </c>
      <c r="I34" s="6">
        <v>183675</v>
      </c>
      <c r="J34" s="6">
        <f t="shared" si="1"/>
        <v>15.058006219138978</v>
      </c>
      <c r="K34" s="6">
        <v>846745</v>
      </c>
      <c r="L34" s="6">
        <f t="shared" si="2"/>
        <v>69.417675111064838</v>
      </c>
    </row>
    <row r="35" spans="1:12" ht="37.5" customHeight="1" x14ac:dyDescent="0.3">
      <c r="A35" s="13">
        <f t="shared" si="3"/>
        <v>28</v>
      </c>
      <c r="B35" s="17"/>
      <c r="C35" s="13"/>
      <c r="D35" s="7" t="s">
        <v>54</v>
      </c>
      <c r="E35" s="13" t="s">
        <v>16</v>
      </c>
      <c r="F35" s="6">
        <v>435486</v>
      </c>
      <c r="G35" s="6">
        <v>71655</v>
      </c>
      <c r="H35" s="6">
        <f t="shared" si="0"/>
        <v>16.454030669183396</v>
      </c>
      <c r="I35" s="6">
        <v>21588</v>
      </c>
      <c r="J35" s="6">
        <f t="shared" si="1"/>
        <v>4.9572202091456443</v>
      </c>
      <c r="K35" s="6">
        <v>342243</v>
      </c>
      <c r="L35" s="6">
        <f t="shared" si="2"/>
        <v>78.588749121670958</v>
      </c>
    </row>
    <row r="36" spans="1:12" ht="37.5" x14ac:dyDescent="0.3">
      <c r="A36" s="13">
        <f t="shared" si="3"/>
        <v>29</v>
      </c>
      <c r="B36" s="17"/>
      <c r="C36" s="13"/>
      <c r="D36" s="7" t="s">
        <v>55</v>
      </c>
      <c r="E36" s="13" t="s">
        <v>31</v>
      </c>
      <c r="F36" s="6">
        <v>940882</v>
      </c>
      <c r="G36" s="6">
        <v>200161</v>
      </c>
      <c r="H36" s="6">
        <f t="shared" si="0"/>
        <v>21.273762278372846</v>
      </c>
      <c r="I36" s="6">
        <v>47635</v>
      </c>
      <c r="J36" s="6">
        <f t="shared" si="1"/>
        <v>5.0628027744180457</v>
      </c>
      <c r="K36" s="6">
        <v>693086</v>
      </c>
      <c r="L36" s="6">
        <f t="shared" si="2"/>
        <v>73.663434947209112</v>
      </c>
    </row>
    <row r="37" spans="1:12" ht="37.5" x14ac:dyDescent="0.3">
      <c r="A37" s="13">
        <f t="shared" si="3"/>
        <v>30</v>
      </c>
      <c r="B37" s="17" t="s">
        <v>46</v>
      </c>
      <c r="C37" s="13"/>
      <c r="D37" s="7" t="s">
        <v>56</v>
      </c>
      <c r="E37" s="13" t="s">
        <v>57</v>
      </c>
      <c r="F37" s="6">
        <v>1296954</v>
      </c>
      <c r="G37" s="6">
        <v>215138</v>
      </c>
      <c r="H37" s="6">
        <f t="shared" si="0"/>
        <v>16.587943751281848</v>
      </c>
      <c r="I37" s="6">
        <v>62000</v>
      </c>
      <c r="J37" s="6">
        <f t="shared" si="1"/>
        <v>4.78043168840221</v>
      </c>
      <c r="K37" s="6">
        <v>1019816</v>
      </c>
      <c r="L37" s="6">
        <f t="shared" si="2"/>
        <v>78.631624560315942</v>
      </c>
    </row>
    <row r="38" spans="1:12" ht="37.5" x14ac:dyDescent="0.3">
      <c r="A38" s="13">
        <f t="shared" si="3"/>
        <v>31</v>
      </c>
      <c r="B38" s="17"/>
      <c r="C38" s="13"/>
      <c r="D38" s="7" t="s">
        <v>58</v>
      </c>
      <c r="E38" s="13" t="s">
        <v>57</v>
      </c>
      <c r="F38" s="6">
        <v>1268038</v>
      </c>
      <c r="G38" s="6">
        <v>210704</v>
      </c>
      <c r="H38" s="6">
        <f t="shared" si="0"/>
        <v>16.616536728394575</v>
      </c>
      <c r="I38" s="6">
        <v>61000</v>
      </c>
      <c r="J38" s="6">
        <f t="shared" si="1"/>
        <v>4.8105813863622382</v>
      </c>
      <c r="K38" s="6">
        <v>996334</v>
      </c>
      <c r="L38" s="6">
        <f t="shared" si="2"/>
        <v>78.572881885243191</v>
      </c>
    </row>
    <row r="39" spans="1:12" ht="37.5" x14ac:dyDescent="0.3">
      <c r="A39" s="13">
        <f t="shared" si="3"/>
        <v>32</v>
      </c>
      <c r="B39" s="17"/>
      <c r="C39" s="13"/>
      <c r="D39" s="7" t="s">
        <v>59</v>
      </c>
      <c r="E39" s="13" t="s">
        <v>57</v>
      </c>
      <c r="F39" s="6">
        <v>478932</v>
      </c>
      <c r="G39" s="6">
        <v>93293</v>
      </c>
      <c r="H39" s="6">
        <f t="shared" si="0"/>
        <v>19.47938329449692</v>
      </c>
      <c r="I39" s="6">
        <v>19052</v>
      </c>
      <c r="J39" s="6">
        <f t="shared" si="1"/>
        <v>3.9780177561741543</v>
      </c>
      <c r="K39" s="6">
        <v>366587</v>
      </c>
      <c r="L39" s="6">
        <f t="shared" si="2"/>
        <v>76.542598949328919</v>
      </c>
    </row>
    <row r="40" spans="1:12" ht="37.5" x14ac:dyDescent="0.3">
      <c r="A40" s="13">
        <f t="shared" si="3"/>
        <v>33</v>
      </c>
      <c r="B40" s="17" t="s">
        <v>60</v>
      </c>
      <c r="C40" s="13"/>
      <c r="D40" s="7" t="s">
        <v>61</v>
      </c>
      <c r="E40" s="13" t="s">
        <v>62</v>
      </c>
      <c r="F40" s="6">
        <v>900000</v>
      </c>
      <c r="G40" s="6">
        <v>129000</v>
      </c>
      <c r="H40" s="6">
        <f t="shared" si="0"/>
        <v>14.333333333333334</v>
      </c>
      <c r="I40" s="6">
        <v>130000</v>
      </c>
      <c r="J40" s="6">
        <f t="shared" si="1"/>
        <v>14.444444444444443</v>
      </c>
      <c r="K40" s="6">
        <v>641000</v>
      </c>
      <c r="L40" s="6">
        <f t="shared" si="2"/>
        <v>71.222222222222214</v>
      </c>
    </row>
    <row r="41" spans="1:12" ht="37.5" x14ac:dyDescent="0.3">
      <c r="A41" s="13">
        <f t="shared" si="3"/>
        <v>34</v>
      </c>
      <c r="B41" s="17"/>
      <c r="C41" s="13"/>
      <c r="D41" s="7" t="s">
        <v>63</v>
      </c>
      <c r="E41" s="13" t="s">
        <v>57</v>
      </c>
      <c r="F41" s="6">
        <v>1200000</v>
      </c>
      <c r="G41" s="6">
        <v>173000</v>
      </c>
      <c r="H41" s="6">
        <f t="shared" si="0"/>
        <v>14.416666666666666</v>
      </c>
      <c r="I41" s="6">
        <v>172000</v>
      </c>
      <c r="J41" s="6">
        <f t="shared" si="1"/>
        <v>14.333333333333334</v>
      </c>
      <c r="K41" s="6">
        <v>855000</v>
      </c>
      <c r="L41" s="6">
        <f t="shared" si="2"/>
        <v>71.25</v>
      </c>
    </row>
    <row r="42" spans="1:12" ht="37.5" x14ac:dyDescent="0.3">
      <c r="A42" s="13">
        <f t="shared" si="3"/>
        <v>35</v>
      </c>
      <c r="B42" s="17" t="s">
        <v>64</v>
      </c>
      <c r="C42" s="13"/>
      <c r="D42" s="7" t="s">
        <v>65</v>
      </c>
      <c r="E42" s="13" t="s">
        <v>66</v>
      </c>
      <c r="F42" s="6">
        <v>1703910</v>
      </c>
      <c r="G42" s="6">
        <v>406910</v>
      </c>
      <c r="H42" s="6">
        <f t="shared" si="0"/>
        <v>23.880956153787466</v>
      </c>
      <c r="I42" s="6">
        <v>290000</v>
      </c>
      <c r="J42" s="6">
        <f t="shared" si="1"/>
        <v>17.019678269392163</v>
      </c>
      <c r="K42" s="6">
        <v>1007000</v>
      </c>
      <c r="L42" s="6">
        <f t="shared" si="2"/>
        <v>59.099365576820375</v>
      </c>
    </row>
    <row r="43" spans="1:12" ht="37.5" x14ac:dyDescent="0.3">
      <c r="A43" s="13">
        <f t="shared" si="3"/>
        <v>36</v>
      </c>
      <c r="B43" s="17"/>
      <c r="C43" s="13"/>
      <c r="D43" s="7" t="s">
        <v>67</v>
      </c>
      <c r="E43" s="13" t="s">
        <v>66</v>
      </c>
      <c r="F43" s="6">
        <v>1578774</v>
      </c>
      <c r="G43" s="6">
        <v>418924</v>
      </c>
      <c r="H43" s="6">
        <f t="shared" si="0"/>
        <v>26.534766850733543</v>
      </c>
      <c r="I43" s="6">
        <v>182850</v>
      </c>
      <c r="J43" s="6">
        <f t="shared" si="1"/>
        <v>11.581771678530304</v>
      </c>
      <c r="K43" s="6">
        <v>977000</v>
      </c>
      <c r="L43" s="6">
        <f t="shared" si="2"/>
        <v>61.883461470736158</v>
      </c>
    </row>
    <row r="44" spans="1:12" ht="37.5" x14ac:dyDescent="0.3">
      <c r="A44" s="13">
        <f t="shared" si="3"/>
        <v>37</v>
      </c>
      <c r="B44" s="17"/>
      <c r="C44" s="13"/>
      <c r="D44" s="7" t="s">
        <v>68</v>
      </c>
      <c r="E44" s="13" t="s">
        <v>66</v>
      </c>
      <c r="F44" s="6">
        <v>1716078</v>
      </c>
      <c r="G44" s="6">
        <v>438928</v>
      </c>
      <c r="H44" s="6">
        <f t="shared" si="0"/>
        <v>25.577392169819785</v>
      </c>
      <c r="I44" s="6">
        <v>207150</v>
      </c>
      <c r="J44" s="6">
        <f t="shared" si="1"/>
        <v>12.071129633967686</v>
      </c>
      <c r="K44" s="6">
        <v>1070000</v>
      </c>
      <c r="L44" s="6">
        <f t="shared" si="2"/>
        <v>62.351478196212526</v>
      </c>
    </row>
    <row r="45" spans="1:12" ht="37.5" x14ac:dyDescent="0.3">
      <c r="A45" s="13">
        <f t="shared" si="3"/>
        <v>38</v>
      </c>
      <c r="B45" s="17"/>
      <c r="C45" s="13"/>
      <c r="D45" s="7" t="s">
        <v>69</v>
      </c>
      <c r="E45" s="13" t="s">
        <v>66</v>
      </c>
      <c r="F45" s="6">
        <v>1960454</v>
      </c>
      <c r="G45" s="6">
        <v>619054</v>
      </c>
      <c r="H45" s="6">
        <f t="shared" si="0"/>
        <v>31.577073473797395</v>
      </c>
      <c r="I45" s="6">
        <v>170000</v>
      </c>
      <c r="J45" s="6">
        <f t="shared" si="1"/>
        <v>8.6714607942854052</v>
      </c>
      <c r="K45" s="6">
        <v>1171400</v>
      </c>
      <c r="L45" s="6">
        <f t="shared" si="2"/>
        <v>59.7514657319172</v>
      </c>
    </row>
    <row r="46" spans="1:12" ht="37.5" x14ac:dyDescent="0.3">
      <c r="A46" s="13">
        <f t="shared" si="3"/>
        <v>39</v>
      </c>
      <c r="B46" s="17" t="s">
        <v>70</v>
      </c>
      <c r="C46" s="13"/>
      <c r="D46" s="7" t="s">
        <v>71</v>
      </c>
      <c r="E46" s="13" t="s">
        <v>72</v>
      </c>
      <c r="F46" s="6">
        <v>1542061</v>
      </c>
      <c r="G46" s="6">
        <v>400000</v>
      </c>
      <c r="H46" s="6">
        <f t="shared" si="0"/>
        <v>25.939311090806395</v>
      </c>
      <c r="I46" s="6">
        <v>191000</v>
      </c>
      <c r="J46" s="6">
        <f t="shared" si="1"/>
        <v>12.386021045860053</v>
      </c>
      <c r="K46" s="6">
        <v>951061</v>
      </c>
      <c r="L46" s="6">
        <f t="shared" si="2"/>
        <v>61.674667863333553</v>
      </c>
    </row>
    <row r="47" spans="1:12" ht="37.5" x14ac:dyDescent="0.3">
      <c r="A47" s="13">
        <f t="shared" si="3"/>
        <v>40</v>
      </c>
      <c r="B47" s="17"/>
      <c r="C47" s="13"/>
      <c r="D47" s="7" t="s">
        <v>73</v>
      </c>
      <c r="E47" s="13" t="s">
        <v>74</v>
      </c>
      <c r="F47" s="6">
        <v>1854167</v>
      </c>
      <c r="G47" s="6">
        <v>300000</v>
      </c>
      <c r="H47" s="6">
        <f t="shared" si="0"/>
        <v>16.179772372175755</v>
      </c>
      <c r="I47" s="6">
        <v>614167</v>
      </c>
      <c r="J47" s="6">
        <f t="shared" si="1"/>
        <v>33.123607528340223</v>
      </c>
      <c r="K47" s="6">
        <v>940000</v>
      </c>
      <c r="L47" s="6">
        <f t="shared" si="2"/>
        <v>50.696620099484022</v>
      </c>
    </row>
    <row r="48" spans="1:12" ht="37.5" x14ac:dyDescent="0.3">
      <c r="A48" s="13">
        <f t="shared" si="3"/>
        <v>41</v>
      </c>
      <c r="B48" s="17"/>
      <c r="C48" s="13"/>
      <c r="D48" s="7" t="s">
        <v>75</v>
      </c>
      <c r="E48" s="13" t="s">
        <v>31</v>
      </c>
      <c r="F48" s="6">
        <v>1722998</v>
      </c>
      <c r="G48" s="6">
        <v>599999</v>
      </c>
      <c r="H48" s="6">
        <f t="shared" si="0"/>
        <v>34.822965551904296</v>
      </c>
      <c r="I48" s="6">
        <v>86150</v>
      </c>
      <c r="J48" s="6">
        <f t="shared" si="1"/>
        <v>5.000005803837265</v>
      </c>
      <c r="K48" s="6">
        <v>1036849</v>
      </c>
      <c r="L48" s="6">
        <f t="shared" si="2"/>
        <v>60.177028644258435</v>
      </c>
    </row>
    <row r="49" spans="1:12" ht="37.5" x14ac:dyDescent="0.3">
      <c r="A49" s="13">
        <f t="shared" si="3"/>
        <v>42</v>
      </c>
      <c r="B49" s="17"/>
      <c r="C49" s="13"/>
      <c r="D49" s="7" t="s">
        <v>76</v>
      </c>
      <c r="E49" s="13" t="s">
        <v>77</v>
      </c>
      <c r="F49" s="6">
        <v>320000</v>
      </c>
      <c r="G49" s="6">
        <v>86000</v>
      </c>
      <c r="H49" s="6">
        <f t="shared" si="0"/>
        <v>26.875</v>
      </c>
      <c r="I49" s="6">
        <v>14000</v>
      </c>
      <c r="J49" s="6">
        <f t="shared" si="1"/>
        <v>4.375</v>
      </c>
      <c r="K49" s="6">
        <v>220000</v>
      </c>
      <c r="L49" s="6">
        <f t="shared" si="2"/>
        <v>68.75</v>
      </c>
    </row>
    <row r="50" spans="1:12" ht="37.5" x14ac:dyDescent="0.3">
      <c r="A50" s="13">
        <f t="shared" si="3"/>
        <v>43</v>
      </c>
      <c r="B50" s="17" t="s">
        <v>78</v>
      </c>
      <c r="C50" s="13"/>
      <c r="D50" s="7" t="s">
        <v>79</v>
      </c>
      <c r="E50" s="13" t="s">
        <v>31</v>
      </c>
      <c r="F50" s="6">
        <v>1757794</v>
      </c>
      <c r="G50" s="6">
        <v>292668</v>
      </c>
      <c r="H50" s="6">
        <f t="shared" si="0"/>
        <v>16.6497325625187</v>
      </c>
      <c r="I50" s="6">
        <v>78532</v>
      </c>
      <c r="J50" s="6">
        <f t="shared" si="1"/>
        <v>4.4676452417063661</v>
      </c>
      <c r="K50" s="6">
        <v>1386594</v>
      </c>
      <c r="L50" s="6">
        <f t="shared" si="2"/>
        <v>78.882622195774928</v>
      </c>
    </row>
    <row r="51" spans="1:12" x14ac:dyDescent="0.3">
      <c r="A51" s="13">
        <f t="shared" si="3"/>
        <v>44</v>
      </c>
      <c r="B51" s="17"/>
      <c r="C51" s="13"/>
      <c r="D51" s="7" t="s">
        <v>80</v>
      </c>
      <c r="E51" s="13" t="s">
        <v>81</v>
      </c>
      <c r="F51" s="6">
        <v>1361795</v>
      </c>
      <c r="G51" s="6">
        <v>217887</v>
      </c>
      <c r="H51" s="6">
        <f t="shared" si="0"/>
        <v>15.999985313501666</v>
      </c>
      <c r="I51" s="6">
        <v>54472</v>
      </c>
      <c r="J51" s="6">
        <f t="shared" si="1"/>
        <v>4.0000146864983348</v>
      </c>
      <c r="K51" s="6">
        <v>1089436</v>
      </c>
      <c r="L51" s="6">
        <f t="shared" si="2"/>
        <v>80</v>
      </c>
    </row>
    <row r="52" spans="1:12" x14ac:dyDescent="0.3">
      <c r="A52" s="13">
        <f t="shared" si="3"/>
        <v>45</v>
      </c>
      <c r="B52" s="17" t="s">
        <v>82</v>
      </c>
      <c r="C52" s="13"/>
      <c r="D52" s="7" t="s">
        <v>83</v>
      </c>
      <c r="E52" s="13" t="s">
        <v>84</v>
      </c>
      <c r="F52" s="6">
        <v>1370394</v>
      </c>
      <c r="G52" s="6">
        <v>349545</v>
      </c>
      <c r="H52" s="6">
        <f t="shared" si="0"/>
        <v>25.506898016190966</v>
      </c>
      <c r="I52" s="6">
        <v>200849</v>
      </c>
      <c r="J52" s="6">
        <f t="shared" si="1"/>
        <v>14.656295926572943</v>
      </c>
      <c r="K52" s="6">
        <v>820000</v>
      </c>
      <c r="L52" s="6">
        <f t="shared" si="2"/>
        <v>59.836806057236089</v>
      </c>
    </row>
    <row r="53" spans="1:12" x14ac:dyDescent="0.3">
      <c r="A53" s="13">
        <f t="shared" si="3"/>
        <v>46</v>
      </c>
      <c r="B53" s="17"/>
      <c r="C53" s="13"/>
      <c r="D53" s="7" t="s">
        <v>85</v>
      </c>
      <c r="E53" s="13" t="s">
        <v>86</v>
      </c>
      <c r="F53" s="6">
        <v>927746</v>
      </c>
      <c r="G53" s="6">
        <v>243746</v>
      </c>
      <c r="H53" s="6">
        <f t="shared" si="0"/>
        <v>26.272923839068017</v>
      </c>
      <c r="I53" s="6">
        <v>114000</v>
      </c>
      <c r="J53" s="6">
        <f t="shared" si="1"/>
        <v>12.287846026821997</v>
      </c>
      <c r="K53" s="6">
        <v>570000</v>
      </c>
      <c r="L53" s="6">
        <f t="shared" si="2"/>
        <v>61.439230134109977</v>
      </c>
    </row>
    <row r="54" spans="1:12" ht="37.5" x14ac:dyDescent="0.3">
      <c r="A54" s="13">
        <f t="shared" si="3"/>
        <v>47</v>
      </c>
      <c r="B54" s="17"/>
      <c r="C54" s="13"/>
      <c r="D54" s="7" t="s">
        <v>87</v>
      </c>
      <c r="E54" s="13" t="s">
        <v>88</v>
      </c>
      <c r="F54" s="6">
        <v>1248281</v>
      </c>
      <c r="G54" s="6">
        <v>304281</v>
      </c>
      <c r="H54" s="6">
        <f t="shared" si="0"/>
        <v>24.376001877782329</v>
      </c>
      <c r="I54" s="6">
        <v>186000</v>
      </c>
      <c r="J54" s="6">
        <f t="shared" si="1"/>
        <v>14.900491155436956</v>
      </c>
      <c r="K54" s="6">
        <v>758000</v>
      </c>
      <c r="L54" s="6">
        <f t="shared" si="2"/>
        <v>60.723506966780718</v>
      </c>
    </row>
    <row r="55" spans="1:12" ht="37.5" x14ac:dyDescent="0.3">
      <c r="A55" s="13">
        <f t="shared" si="3"/>
        <v>48</v>
      </c>
      <c r="B55" s="17"/>
      <c r="C55" s="13"/>
      <c r="D55" s="7" t="s">
        <v>89</v>
      </c>
      <c r="E55" s="13" t="s">
        <v>88</v>
      </c>
      <c r="F55" s="6">
        <v>1270858</v>
      </c>
      <c r="G55" s="6">
        <v>319858</v>
      </c>
      <c r="H55" s="6">
        <f t="shared" si="0"/>
        <v>25.168665578687783</v>
      </c>
      <c r="I55" s="6">
        <v>161000</v>
      </c>
      <c r="J55" s="6">
        <f t="shared" si="1"/>
        <v>12.668606563439818</v>
      </c>
      <c r="K55" s="6">
        <v>790000</v>
      </c>
      <c r="L55" s="6">
        <f t="shared" si="2"/>
        <v>62.162727857872405</v>
      </c>
    </row>
    <row r="56" spans="1:12" x14ac:dyDescent="0.3">
      <c r="A56" s="13">
        <f t="shared" si="3"/>
        <v>49</v>
      </c>
      <c r="B56" s="17"/>
      <c r="C56" s="13"/>
      <c r="D56" s="7" t="s">
        <v>90</v>
      </c>
      <c r="E56" s="13" t="s">
        <v>86</v>
      </c>
      <c r="F56" s="6">
        <v>779232</v>
      </c>
      <c r="G56" s="6">
        <v>191232</v>
      </c>
      <c r="H56" s="6">
        <f t="shared" si="0"/>
        <v>24.541086608352838</v>
      </c>
      <c r="I56" s="6">
        <v>118000</v>
      </c>
      <c r="J56" s="6">
        <f t="shared" si="1"/>
        <v>15.143115272473409</v>
      </c>
      <c r="K56" s="6">
        <v>470000</v>
      </c>
      <c r="L56" s="6">
        <f t="shared" si="2"/>
        <v>60.315798119173749</v>
      </c>
    </row>
    <row r="57" spans="1:12" x14ac:dyDescent="0.3">
      <c r="A57" s="13">
        <f t="shared" si="3"/>
        <v>50</v>
      </c>
      <c r="B57" s="17"/>
      <c r="C57" s="13"/>
      <c r="D57" s="7" t="s">
        <v>91</v>
      </c>
      <c r="E57" s="13" t="s">
        <v>92</v>
      </c>
      <c r="F57" s="6">
        <v>822626</v>
      </c>
      <c r="G57" s="6">
        <v>262626</v>
      </c>
      <c r="H57" s="6">
        <f t="shared" si="0"/>
        <v>31.925322078319919</v>
      </c>
      <c r="I57" s="6">
        <v>100000</v>
      </c>
      <c r="J57" s="6">
        <f t="shared" si="1"/>
        <v>12.1561924860143</v>
      </c>
      <c r="K57" s="6">
        <v>460000</v>
      </c>
      <c r="L57" s="6">
        <f t="shared" si="2"/>
        <v>55.918485435665787</v>
      </c>
    </row>
    <row r="58" spans="1:12" x14ac:dyDescent="0.3">
      <c r="A58" s="13">
        <f t="shared" si="3"/>
        <v>51</v>
      </c>
      <c r="B58" s="17"/>
      <c r="C58" s="13"/>
      <c r="D58" s="7" t="s">
        <v>93</v>
      </c>
      <c r="E58" s="13" t="s">
        <v>86</v>
      </c>
      <c r="F58" s="6">
        <v>1264134</v>
      </c>
      <c r="G58" s="6">
        <v>327334</v>
      </c>
      <c r="H58" s="6">
        <f t="shared" si="0"/>
        <v>25.893932130612736</v>
      </c>
      <c r="I58" s="6">
        <v>146800</v>
      </c>
      <c r="J58" s="6">
        <f t="shared" si="1"/>
        <v>11.612692958183231</v>
      </c>
      <c r="K58" s="6">
        <v>790000</v>
      </c>
      <c r="L58" s="6">
        <f t="shared" si="2"/>
        <v>62.493374911204036</v>
      </c>
    </row>
    <row r="59" spans="1:12" ht="37.5" x14ac:dyDescent="0.3">
      <c r="A59" s="13">
        <f t="shared" si="3"/>
        <v>52</v>
      </c>
      <c r="B59" s="17"/>
      <c r="C59" s="13"/>
      <c r="D59" s="7" t="s">
        <v>94</v>
      </c>
      <c r="E59" s="13" t="s">
        <v>88</v>
      </c>
      <c r="F59" s="6">
        <v>782500</v>
      </c>
      <c r="G59" s="6">
        <v>199500</v>
      </c>
      <c r="H59" s="6">
        <f t="shared" si="0"/>
        <v>25.495207667731627</v>
      </c>
      <c r="I59" s="6">
        <v>93000</v>
      </c>
      <c r="J59" s="6">
        <f t="shared" si="1"/>
        <v>11.884984025559106</v>
      </c>
      <c r="K59" s="6">
        <v>490000</v>
      </c>
      <c r="L59" s="6">
        <f t="shared" si="2"/>
        <v>62.619808306709267</v>
      </c>
    </row>
    <row r="60" spans="1:12" x14ac:dyDescent="0.3">
      <c r="A60" s="13">
        <f t="shared" si="3"/>
        <v>53</v>
      </c>
      <c r="B60" s="17"/>
      <c r="C60" s="13"/>
      <c r="D60" s="7" t="s">
        <v>95</v>
      </c>
      <c r="E60" s="13" t="s">
        <v>96</v>
      </c>
      <c r="F60" s="6">
        <v>1504848</v>
      </c>
      <c r="G60" s="6">
        <v>394848</v>
      </c>
      <c r="H60" s="6">
        <f t="shared" si="0"/>
        <v>26.238397499282318</v>
      </c>
      <c r="I60" s="6">
        <v>160000</v>
      </c>
      <c r="J60" s="6">
        <f t="shared" si="1"/>
        <v>10.632303063166512</v>
      </c>
      <c r="K60" s="6">
        <v>950000</v>
      </c>
      <c r="L60" s="6">
        <f t="shared" si="2"/>
        <v>63.129299437551168</v>
      </c>
    </row>
    <row r="61" spans="1:12" x14ac:dyDescent="0.3">
      <c r="A61" s="13">
        <f t="shared" si="3"/>
        <v>54</v>
      </c>
      <c r="B61" s="17"/>
      <c r="C61" s="13"/>
      <c r="D61" s="7" t="s">
        <v>97</v>
      </c>
      <c r="E61" s="13" t="s">
        <v>86</v>
      </c>
      <c r="F61" s="6">
        <v>939011</v>
      </c>
      <c r="G61" s="6">
        <v>243194</v>
      </c>
      <c r="H61" s="6">
        <f t="shared" si="0"/>
        <v>25.898951130497938</v>
      </c>
      <c r="I61" s="6">
        <v>100817</v>
      </c>
      <c r="J61" s="6">
        <f t="shared" si="1"/>
        <v>10.736508943984683</v>
      </c>
      <c r="K61" s="6">
        <v>595000</v>
      </c>
      <c r="L61" s="6">
        <f t="shared" si="2"/>
        <v>63.364539925517384</v>
      </c>
    </row>
    <row r="62" spans="1:12" x14ac:dyDescent="0.3">
      <c r="A62" s="13">
        <f t="shared" si="3"/>
        <v>55</v>
      </c>
      <c r="B62" s="17"/>
      <c r="C62" s="13"/>
      <c r="D62" s="7" t="s">
        <v>98</v>
      </c>
      <c r="E62" s="13" t="s">
        <v>96</v>
      </c>
      <c r="F62" s="6">
        <v>1573369</v>
      </c>
      <c r="G62" s="6">
        <v>457759</v>
      </c>
      <c r="H62" s="6">
        <f t="shared" si="0"/>
        <v>29.094192144373</v>
      </c>
      <c r="I62" s="6">
        <v>165610</v>
      </c>
      <c r="J62" s="6">
        <f t="shared" si="1"/>
        <v>10.525820707030583</v>
      </c>
      <c r="K62" s="6">
        <v>950000</v>
      </c>
      <c r="L62" s="6">
        <f t="shared" si="2"/>
        <v>60.379987148596413</v>
      </c>
    </row>
    <row r="63" spans="1:12" x14ac:dyDescent="0.3">
      <c r="A63" s="13">
        <f t="shared" si="3"/>
        <v>56</v>
      </c>
      <c r="B63" s="17"/>
      <c r="C63" s="13"/>
      <c r="D63" s="7" t="s">
        <v>99</v>
      </c>
      <c r="E63" s="13" t="s">
        <v>18</v>
      </c>
      <c r="F63" s="6">
        <v>2493377</v>
      </c>
      <c r="G63" s="6">
        <v>774664</v>
      </c>
      <c r="H63" s="6">
        <f t="shared" si="0"/>
        <v>31.068867644162918</v>
      </c>
      <c r="I63" s="6">
        <v>218713</v>
      </c>
      <c r="J63" s="6">
        <f t="shared" si="1"/>
        <v>8.7717581416689097</v>
      </c>
      <c r="K63" s="6">
        <v>1500000</v>
      </c>
      <c r="L63" s="6">
        <f t="shared" si="2"/>
        <v>60.159374214168167</v>
      </c>
    </row>
    <row r="64" spans="1:12" x14ac:dyDescent="0.3">
      <c r="A64" s="13">
        <f t="shared" si="3"/>
        <v>57</v>
      </c>
      <c r="B64" s="17"/>
      <c r="C64" s="13"/>
      <c r="D64" s="7" t="s">
        <v>100</v>
      </c>
      <c r="E64" s="13" t="s">
        <v>96</v>
      </c>
      <c r="F64" s="6">
        <v>1503569</v>
      </c>
      <c r="G64" s="6">
        <v>423569</v>
      </c>
      <c r="H64" s="6">
        <f t="shared" si="0"/>
        <v>28.170905359182051</v>
      </c>
      <c r="I64" s="6">
        <v>80000</v>
      </c>
      <c r="J64" s="6">
        <f t="shared" si="1"/>
        <v>5.3206736770976262</v>
      </c>
      <c r="K64" s="6">
        <v>1000000</v>
      </c>
      <c r="L64" s="6">
        <f t="shared" si="2"/>
        <v>66.508420963720312</v>
      </c>
    </row>
    <row r="65" spans="1:12" ht="37.5" x14ac:dyDescent="0.3">
      <c r="A65" s="13">
        <f t="shared" si="3"/>
        <v>58</v>
      </c>
      <c r="B65" s="17" t="s">
        <v>101</v>
      </c>
      <c r="C65" s="13"/>
      <c r="D65" s="7" t="s">
        <v>102</v>
      </c>
      <c r="E65" s="13" t="s">
        <v>103</v>
      </c>
      <c r="F65" s="6">
        <v>2441650</v>
      </c>
      <c r="G65" s="6">
        <v>493249</v>
      </c>
      <c r="H65" s="6">
        <f t="shared" si="0"/>
        <v>20.201462126021337</v>
      </c>
      <c r="I65" s="6">
        <v>448401</v>
      </c>
      <c r="J65" s="6">
        <f t="shared" si="1"/>
        <v>18.364671431204307</v>
      </c>
      <c r="K65" s="6">
        <v>1500000</v>
      </c>
      <c r="L65" s="6">
        <f t="shared" si="2"/>
        <v>61.433866442774352</v>
      </c>
    </row>
    <row r="66" spans="1:12" x14ac:dyDescent="0.3">
      <c r="A66" s="13">
        <f t="shared" si="3"/>
        <v>59</v>
      </c>
      <c r="B66" s="17"/>
      <c r="C66" s="13"/>
      <c r="D66" s="7" t="s">
        <v>104</v>
      </c>
      <c r="E66" s="13" t="s">
        <v>81</v>
      </c>
      <c r="F66" s="6">
        <v>1943920</v>
      </c>
      <c r="G66" s="6">
        <v>399001</v>
      </c>
      <c r="H66" s="6">
        <f t="shared" si="0"/>
        <v>20.525587472735506</v>
      </c>
      <c r="I66" s="6">
        <v>344899</v>
      </c>
      <c r="J66" s="6">
        <f t="shared" si="1"/>
        <v>17.74244824889913</v>
      </c>
      <c r="K66" s="6">
        <v>1200020</v>
      </c>
      <c r="L66" s="6">
        <f t="shared" si="2"/>
        <v>61.731964278365368</v>
      </c>
    </row>
    <row r="67" spans="1:12" ht="37.5" x14ac:dyDescent="0.3">
      <c r="A67" s="13">
        <f t="shared" si="3"/>
        <v>60</v>
      </c>
      <c r="B67" s="17"/>
      <c r="C67" s="13"/>
      <c r="D67" s="7" t="s">
        <v>105</v>
      </c>
      <c r="E67" s="13" t="s">
        <v>66</v>
      </c>
      <c r="F67" s="6">
        <v>1795559</v>
      </c>
      <c r="G67" s="6">
        <v>365559</v>
      </c>
      <c r="H67" s="6">
        <f t="shared" si="0"/>
        <v>20.359063667637766</v>
      </c>
      <c r="I67" s="6">
        <v>330000</v>
      </c>
      <c r="J67" s="6">
        <f t="shared" si="1"/>
        <v>18.378677615160516</v>
      </c>
      <c r="K67" s="6">
        <v>1100000</v>
      </c>
      <c r="L67" s="6">
        <f t="shared" si="2"/>
        <v>61.262258717201725</v>
      </c>
    </row>
    <row r="68" spans="1:12" ht="37.5" x14ac:dyDescent="0.3">
      <c r="A68" s="13">
        <f t="shared" si="3"/>
        <v>61</v>
      </c>
      <c r="B68" s="17"/>
      <c r="C68" s="13"/>
      <c r="D68" s="7" t="s">
        <v>106</v>
      </c>
      <c r="E68" s="13" t="s">
        <v>66</v>
      </c>
      <c r="F68" s="6">
        <v>2460054</v>
      </c>
      <c r="G68" s="6">
        <v>466716</v>
      </c>
      <c r="H68" s="6">
        <f t="shared" si="0"/>
        <v>18.971778668273135</v>
      </c>
      <c r="I68" s="6">
        <v>493338</v>
      </c>
      <c r="J68" s="6">
        <f t="shared" si="1"/>
        <v>20.05395003524313</v>
      </c>
      <c r="K68" s="6">
        <v>1500000</v>
      </c>
      <c r="L68" s="6">
        <f t="shared" si="2"/>
        <v>60.974271296483742</v>
      </c>
    </row>
    <row r="69" spans="1:12" ht="37.5" x14ac:dyDescent="0.3">
      <c r="A69" s="13">
        <f t="shared" si="3"/>
        <v>62</v>
      </c>
      <c r="B69" s="17"/>
      <c r="C69" s="13"/>
      <c r="D69" s="7" t="s">
        <v>107</v>
      </c>
      <c r="E69" s="13" t="s">
        <v>108</v>
      </c>
      <c r="F69" s="6">
        <v>287075</v>
      </c>
      <c r="G69" s="6">
        <v>87070</v>
      </c>
      <c r="H69" s="6">
        <f t="shared" si="0"/>
        <v>30.330053122006444</v>
      </c>
      <c r="I69" s="6">
        <v>50000</v>
      </c>
      <c r="J69" s="6">
        <f t="shared" si="1"/>
        <v>17.417051293216058</v>
      </c>
      <c r="K69" s="6">
        <v>150005</v>
      </c>
      <c r="L69" s="6">
        <f t="shared" si="2"/>
        <v>52.252895584777491</v>
      </c>
    </row>
    <row r="70" spans="1:12" ht="37.5" x14ac:dyDescent="0.3">
      <c r="A70" s="13">
        <f t="shared" si="3"/>
        <v>63</v>
      </c>
      <c r="B70" s="17" t="s">
        <v>101</v>
      </c>
      <c r="C70" s="13"/>
      <c r="D70" s="7" t="s">
        <v>109</v>
      </c>
      <c r="E70" s="13" t="s">
        <v>103</v>
      </c>
      <c r="F70" s="6">
        <v>1960030</v>
      </c>
      <c r="G70" s="6">
        <v>305886</v>
      </c>
      <c r="H70" s="6">
        <f t="shared" si="0"/>
        <v>15.606189701178044</v>
      </c>
      <c r="I70" s="6">
        <v>404144</v>
      </c>
      <c r="J70" s="6">
        <f t="shared" si="1"/>
        <v>20.619276235567824</v>
      </c>
      <c r="K70" s="6">
        <v>1250000</v>
      </c>
      <c r="L70" s="6">
        <f t="shared" si="2"/>
        <v>63.77453406325413</v>
      </c>
    </row>
    <row r="71" spans="1:12" ht="37.5" x14ac:dyDescent="0.3">
      <c r="A71" s="13">
        <f t="shared" si="3"/>
        <v>64</v>
      </c>
      <c r="B71" s="17"/>
      <c r="C71" s="13"/>
      <c r="D71" s="7" t="s">
        <v>110</v>
      </c>
      <c r="E71" s="13" t="s">
        <v>103</v>
      </c>
      <c r="F71" s="6">
        <v>2237640</v>
      </c>
      <c r="G71" s="6">
        <v>449901</v>
      </c>
      <c r="H71" s="6">
        <f t="shared" si="0"/>
        <v>20.106049230439211</v>
      </c>
      <c r="I71" s="6">
        <v>420000</v>
      </c>
      <c r="J71" s="6">
        <f t="shared" si="1"/>
        <v>18.769775298975709</v>
      </c>
      <c r="K71" s="6">
        <v>1367739</v>
      </c>
      <c r="L71" s="6">
        <f t="shared" si="2"/>
        <v>61.124175470585087</v>
      </c>
    </row>
    <row r="72" spans="1:12" ht="37.5" x14ac:dyDescent="0.3">
      <c r="A72" s="13">
        <f t="shared" si="3"/>
        <v>65</v>
      </c>
      <c r="B72" s="17"/>
      <c r="C72" s="13"/>
      <c r="D72" s="7" t="s">
        <v>111</v>
      </c>
      <c r="E72" s="13" t="s">
        <v>103</v>
      </c>
      <c r="F72" s="6">
        <v>2214800</v>
      </c>
      <c r="G72" s="6">
        <v>440838</v>
      </c>
      <c r="H72" s="6">
        <f t="shared" si="0"/>
        <v>19.904189994581902</v>
      </c>
      <c r="I72" s="6">
        <v>403962</v>
      </c>
      <c r="J72" s="6">
        <f t="shared" si="1"/>
        <v>18.239208957919452</v>
      </c>
      <c r="K72" s="6">
        <v>1370000</v>
      </c>
      <c r="L72" s="6">
        <f t="shared" si="2"/>
        <v>61.85660104749865</v>
      </c>
    </row>
    <row r="73" spans="1:12" ht="37.5" x14ac:dyDescent="0.3">
      <c r="A73" s="13">
        <f t="shared" si="3"/>
        <v>66</v>
      </c>
      <c r="B73" s="17"/>
      <c r="C73" s="13"/>
      <c r="D73" s="7" t="s">
        <v>112</v>
      </c>
      <c r="E73" s="13" t="s">
        <v>66</v>
      </c>
      <c r="F73" s="6">
        <v>2460054</v>
      </c>
      <c r="G73" s="6">
        <v>466716</v>
      </c>
      <c r="H73" s="6">
        <f t="shared" ref="H73:H136" si="4">G73/F73*100</f>
        <v>18.971778668273135</v>
      </c>
      <c r="I73" s="6">
        <v>493338</v>
      </c>
      <c r="J73" s="6">
        <f t="shared" ref="J73:J136" si="5">I73/F73*100</f>
        <v>20.05395003524313</v>
      </c>
      <c r="K73" s="6">
        <v>1500000</v>
      </c>
      <c r="L73" s="6">
        <f t="shared" ref="L73:L136" si="6">K73/F73*100</f>
        <v>60.974271296483742</v>
      </c>
    </row>
    <row r="74" spans="1:12" x14ac:dyDescent="0.3">
      <c r="A74" s="13">
        <f t="shared" ref="A74:A137" si="7">A73+1</f>
        <v>67</v>
      </c>
      <c r="B74" s="17"/>
      <c r="C74" s="13"/>
      <c r="D74" s="7" t="s">
        <v>113</v>
      </c>
      <c r="E74" s="13" t="s">
        <v>16</v>
      </c>
      <c r="F74" s="6">
        <v>1829093</v>
      </c>
      <c r="G74" s="6">
        <v>276005</v>
      </c>
      <c r="H74" s="6">
        <f t="shared" si="4"/>
        <v>15.089719330837742</v>
      </c>
      <c r="I74" s="6">
        <v>240000</v>
      </c>
      <c r="J74" s="6">
        <f t="shared" si="5"/>
        <v>13.121257366355893</v>
      </c>
      <c r="K74" s="6">
        <v>1313088</v>
      </c>
      <c r="L74" s="6">
        <f t="shared" si="6"/>
        <v>71.78902330280637</v>
      </c>
    </row>
    <row r="75" spans="1:12" ht="37.5" x14ac:dyDescent="0.3">
      <c r="A75" s="13">
        <f t="shared" si="7"/>
        <v>68</v>
      </c>
      <c r="B75" s="17" t="s">
        <v>114</v>
      </c>
      <c r="C75" s="13"/>
      <c r="D75" s="7" t="s">
        <v>115</v>
      </c>
      <c r="E75" s="13" t="s">
        <v>116</v>
      </c>
      <c r="F75" s="6">
        <v>858564</v>
      </c>
      <c r="G75" s="6">
        <v>203000</v>
      </c>
      <c r="H75" s="6">
        <f t="shared" si="4"/>
        <v>23.644131363532598</v>
      </c>
      <c r="I75" s="6">
        <v>151564</v>
      </c>
      <c r="J75" s="6">
        <f t="shared" si="5"/>
        <v>17.653197664938201</v>
      </c>
      <c r="K75" s="6">
        <v>504000</v>
      </c>
      <c r="L75" s="6">
        <f t="shared" si="6"/>
        <v>58.702670971529201</v>
      </c>
    </row>
    <row r="76" spans="1:12" ht="37.5" x14ac:dyDescent="0.3">
      <c r="A76" s="13">
        <f t="shared" si="7"/>
        <v>69</v>
      </c>
      <c r="B76" s="17"/>
      <c r="C76" s="13"/>
      <c r="D76" s="7" t="s">
        <v>117</v>
      </c>
      <c r="E76" s="13" t="s">
        <v>116</v>
      </c>
      <c r="F76" s="6">
        <v>801292</v>
      </c>
      <c r="G76" s="6">
        <v>188000</v>
      </c>
      <c r="H76" s="6">
        <f t="shared" si="4"/>
        <v>23.46210869445845</v>
      </c>
      <c r="I76" s="6">
        <v>144292</v>
      </c>
      <c r="J76" s="6">
        <f t="shared" si="5"/>
        <v>18.007418019897862</v>
      </c>
      <c r="K76" s="6">
        <v>469000</v>
      </c>
      <c r="L76" s="6">
        <f t="shared" si="6"/>
        <v>58.53047328564368</v>
      </c>
    </row>
    <row r="77" spans="1:12" ht="37.5" x14ac:dyDescent="0.3">
      <c r="A77" s="13">
        <f t="shared" si="7"/>
        <v>70</v>
      </c>
      <c r="B77" s="17"/>
      <c r="C77" s="13"/>
      <c r="D77" s="7" t="s">
        <v>118</v>
      </c>
      <c r="E77" s="13" t="s">
        <v>72</v>
      </c>
      <c r="F77" s="6">
        <v>731706</v>
      </c>
      <c r="G77" s="6">
        <v>172418</v>
      </c>
      <c r="H77" s="6">
        <f t="shared" si="4"/>
        <v>23.563835748237679</v>
      </c>
      <c r="I77" s="6">
        <v>129288</v>
      </c>
      <c r="J77" s="6">
        <f t="shared" si="5"/>
        <v>17.669391804905249</v>
      </c>
      <c r="K77" s="6">
        <v>430000</v>
      </c>
      <c r="L77" s="6">
        <f t="shared" si="6"/>
        <v>58.766772446857075</v>
      </c>
    </row>
    <row r="78" spans="1:12" ht="37.5" x14ac:dyDescent="0.3">
      <c r="A78" s="13">
        <f t="shared" si="7"/>
        <v>71</v>
      </c>
      <c r="B78" s="17"/>
      <c r="C78" s="13"/>
      <c r="D78" s="7" t="s">
        <v>119</v>
      </c>
      <c r="E78" s="13" t="s">
        <v>116</v>
      </c>
      <c r="F78" s="6">
        <v>988353</v>
      </c>
      <c r="G78" s="6">
        <v>234000</v>
      </c>
      <c r="H78" s="6">
        <f t="shared" si="4"/>
        <v>23.675751477457951</v>
      </c>
      <c r="I78" s="6">
        <v>174353</v>
      </c>
      <c r="J78" s="6">
        <f t="shared" si="5"/>
        <v>17.640761954483875</v>
      </c>
      <c r="K78" s="6">
        <v>580000</v>
      </c>
      <c r="L78" s="6">
        <f t="shared" si="6"/>
        <v>58.683486568058171</v>
      </c>
    </row>
    <row r="79" spans="1:12" x14ac:dyDescent="0.3">
      <c r="A79" s="13">
        <f t="shared" si="7"/>
        <v>72</v>
      </c>
      <c r="B79" s="17"/>
      <c r="C79" s="13"/>
      <c r="D79" s="7" t="s">
        <v>120</v>
      </c>
      <c r="E79" s="13" t="s">
        <v>18</v>
      </c>
      <c r="F79" s="6">
        <v>426641</v>
      </c>
      <c r="G79" s="6">
        <v>101500</v>
      </c>
      <c r="H79" s="6">
        <f t="shared" si="4"/>
        <v>23.790493646883444</v>
      </c>
      <c r="I79" s="6">
        <v>75141</v>
      </c>
      <c r="J79" s="6">
        <f t="shared" si="5"/>
        <v>17.612231360792798</v>
      </c>
      <c r="K79" s="6">
        <v>250000</v>
      </c>
      <c r="L79" s="6">
        <f t="shared" si="6"/>
        <v>58.597274992323754</v>
      </c>
    </row>
    <row r="80" spans="1:12" x14ac:dyDescent="0.3">
      <c r="A80" s="13">
        <f t="shared" si="7"/>
        <v>73</v>
      </c>
      <c r="B80" s="17" t="s">
        <v>121</v>
      </c>
      <c r="C80" s="13" t="s">
        <v>122</v>
      </c>
      <c r="D80" s="7" t="s">
        <v>123</v>
      </c>
      <c r="E80" s="13" t="s">
        <v>18</v>
      </c>
      <c r="F80" s="6">
        <v>1680360</v>
      </c>
      <c r="G80" s="6">
        <v>550360</v>
      </c>
      <c r="H80" s="6">
        <f t="shared" si="4"/>
        <v>32.752505415506199</v>
      </c>
      <c r="I80" s="6">
        <v>230000</v>
      </c>
      <c r="J80" s="6">
        <f t="shared" si="5"/>
        <v>13.687543145516438</v>
      </c>
      <c r="K80" s="6">
        <v>900000</v>
      </c>
      <c r="L80" s="6">
        <f t="shared" si="6"/>
        <v>53.559951438977357</v>
      </c>
    </row>
    <row r="81" spans="1:12" ht="37.5" x14ac:dyDescent="0.3">
      <c r="A81" s="13">
        <f t="shared" si="7"/>
        <v>74</v>
      </c>
      <c r="B81" s="17"/>
      <c r="C81" s="13" t="s">
        <v>124</v>
      </c>
      <c r="D81" s="7" t="s">
        <v>125</v>
      </c>
      <c r="E81" s="13" t="s">
        <v>126</v>
      </c>
      <c r="F81" s="6">
        <v>638042</v>
      </c>
      <c r="G81" s="6">
        <v>141804</v>
      </c>
      <c r="H81" s="6">
        <f t="shared" si="4"/>
        <v>22.224869209237006</v>
      </c>
      <c r="I81" s="6">
        <v>120000</v>
      </c>
      <c r="J81" s="6">
        <f t="shared" si="5"/>
        <v>18.807539315593644</v>
      </c>
      <c r="K81" s="6">
        <v>376238</v>
      </c>
      <c r="L81" s="6">
        <f t="shared" si="6"/>
        <v>58.967591475169343</v>
      </c>
    </row>
    <row r="82" spans="1:12" x14ac:dyDescent="0.3">
      <c r="A82" s="13">
        <f t="shared" si="7"/>
        <v>75</v>
      </c>
      <c r="B82" s="17"/>
      <c r="C82" s="13" t="s">
        <v>124</v>
      </c>
      <c r="D82" s="7" t="s">
        <v>127</v>
      </c>
      <c r="E82" s="13" t="s">
        <v>16</v>
      </c>
      <c r="F82" s="6">
        <v>1088284</v>
      </c>
      <c r="G82" s="6">
        <v>216832</v>
      </c>
      <c r="H82" s="6">
        <f t="shared" si="4"/>
        <v>19.924210959639215</v>
      </c>
      <c r="I82" s="6">
        <v>153000</v>
      </c>
      <c r="J82" s="6">
        <f t="shared" si="5"/>
        <v>14.05883023181449</v>
      </c>
      <c r="K82" s="6">
        <v>718452</v>
      </c>
      <c r="L82" s="6">
        <f t="shared" si="6"/>
        <v>66.016958808546306</v>
      </c>
    </row>
    <row r="83" spans="1:12" ht="37.5" x14ac:dyDescent="0.3">
      <c r="A83" s="13">
        <f t="shared" si="7"/>
        <v>76</v>
      </c>
      <c r="B83" s="17" t="s">
        <v>128</v>
      </c>
      <c r="C83" s="13" t="s">
        <v>129</v>
      </c>
      <c r="D83" s="7" t="s">
        <v>130</v>
      </c>
      <c r="E83" s="13" t="s">
        <v>131</v>
      </c>
      <c r="F83" s="6">
        <v>790850</v>
      </c>
      <c r="G83" s="6">
        <v>243915</v>
      </c>
      <c r="H83" s="6">
        <f t="shared" si="4"/>
        <v>30.842131883416577</v>
      </c>
      <c r="I83" s="6">
        <v>69350</v>
      </c>
      <c r="J83" s="6">
        <f t="shared" si="5"/>
        <v>8.7690459632041478</v>
      </c>
      <c r="K83" s="6">
        <v>477585</v>
      </c>
      <c r="L83" s="6">
        <f t="shared" si="6"/>
        <v>60.388822153379273</v>
      </c>
    </row>
    <row r="84" spans="1:12" x14ac:dyDescent="0.3">
      <c r="A84" s="13">
        <f t="shared" si="7"/>
        <v>77</v>
      </c>
      <c r="B84" s="17"/>
      <c r="C84" s="13" t="s">
        <v>132</v>
      </c>
      <c r="D84" s="7" t="s">
        <v>133</v>
      </c>
      <c r="E84" s="13" t="s">
        <v>18</v>
      </c>
      <c r="F84" s="6">
        <v>1267147</v>
      </c>
      <c r="G84" s="6">
        <v>280000</v>
      </c>
      <c r="H84" s="6">
        <f t="shared" si="4"/>
        <v>22.096883786963943</v>
      </c>
      <c r="I84" s="6">
        <v>125000</v>
      </c>
      <c r="J84" s="6">
        <f t="shared" si="5"/>
        <v>9.8646802620374743</v>
      </c>
      <c r="K84" s="6">
        <v>862147</v>
      </c>
      <c r="L84" s="6">
        <f t="shared" si="6"/>
        <v>68.038435950998576</v>
      </c>
    </row>
    <row r="85" spans="1:12" ht="37.5" x14ac:dyDescent="0.3">
      <c r="A85" s="13">
        <f t="shared" si="7"/>
        <v>78</v>
      </c>
      <c r="B85" s="17"/>
      <c r="C85" s="13" t="s">
        <v>134</v>
      </c>
      <c r="D85" s="7" t="s">
        <v>135</v>
      </c>
      <c r="E85" s="13" t="s">
        <v>136</v>
      </c>
      <c r="F85" s="6">
        <v>833284</v>
      </c>
      <c r="G85" s="6">
        <v>233284</v>
      </c>
      <c r="H85" s="6">
        <f t="shared" si="4"/>
        <v>27.99573734765098</v>
      </c>
      <c r="I85" s="6">
        <v>60000</v>
      </c>
      <c r="J85" s="6">
        <f t="shared" si="5"/>
        <v>7.2004262652349018</v>
      </c>
      <c r="K85" s="6">
        <v>540000</v>
      </c>
      <c r="L85" s="6">
        <f t="shared" si="6"/>
        <v>64.803836387114117</v>
      </c>
    </row>
    <row r="86" spans="1:12" x14ac:dyDescent="0.3">
      <c r="A86" s="13">
        <f t="shared" si="7"/>
        <v>79</v>
      </c>
      <c r="B86" s="17"/>
      <c r="C86" s="13" t="s">
        <v>137</v>
      </c>
      <c r="D86" s="7" t="s">
        <v>138</v>
      </c>
      <c r="E86" s="13" t="s">
        <v>18</v>
      </c>
      <c r="F86" s="6">
        <v>1223732</v>
      </c>
      <c r="G86" s="6">
        <v>353732</v>
      </c>
      <c r="H86" s="6">
        <f t="shared" si="4"/>
        <v>28.906002294620066</v>
      </c>
      <c r="I86" s="6">
        <v>100000</v>
      </c>
      <c r="J86" s="6">
        <f t="shared" si="5"/>
        <v>8.1717238741816018</v>
      </c>
      <c r="K86" s="6">
        <v>770000</v>
      </c>
      <c r="L86" s="6">
        <f t="shared" si="6"/>
        <v>62.922273831198339</v>
      </c>
    </row>
    <row r="87" spans="1:12" ht="37.5" x14ac:dyDescent="0.3">
      <c r="A87" s="13">
        <f t="shared" si="7"/>
        <v>80</v>
      </c>
      <c r="B87" s="17"/>
      <c r="C87" s="13" t="s">
        <v>139</v>
      </c>
      <c r="D87" s="7" t="s">
        <v>140</v>
      </c>
      <c r="E87" s="13" t="s">
        <v>31</v>
      </c>
      <c r="F87" s="6">
        <v>874775</v>
      </c>
      <c r="G87" s="6">
        <v>202775</v>
      </c>
      <c r="H87" s="6">
        <f t="shared" si="4"/>
        <v>23.180246349061186</v>
      </c>
      <c r="I87" s="6">
        <v>72000</v>
      </c>
      <c r="J87" s="6">
        <f t="shared" si="5"/>
        <v>8.2306878911720158</v>
      </c>
      <c r="K87" s="6">
        <v>600000</v>
      </c>
      <c r="L87" s="6">
        <f t="shared" si="6"/>
        <v>68.589065759766797</v>
      </c>
    </row>
    <row r="88" spans="1:12" x14ac:dyDescent="0.3">
      <c r="A88" s="13">
        <f t="shared" si="7"/>
        <v>81</v>
      </c>
      <c r="B88" s="17" t="s">
        <v>141</v>
      </c>
      <c r="C88" s="13" t="s">
        <v>142</v>
      </c>
      <c r="D88" s="7" t="s">
        <v>143</v>
      </c>
      <c r="E88" s="13" t="s">
        <v>18</v>
      </c>
      <c r="F88" s="6">
        <v>1566266</v>
      </c>
      <c r="G88" s="6">
        <v>246266</v>
      </c>
      <c r="H88" s="6">
        <f t="shared" si="4"/>
        <v>15.723127489200431</v>
      </c>
      <c r="I88" s="6">
        <v>220000</v>
      </c>
      <c r="J88" s="6">
        <f t="shared" si="5"/>
        <v>14.046145418466596</v>
      </c>
      <c r="K88" s="6">
        <v>1100000</v>
      </c>
      <c r="L88" s="6">
        <f t="shared" si="6"/>
        <v>70.230727092332984</v>
      </c>
    </row>
    <row r="89" spans="1:12" ht="37.5" x14ac:dyDescent="0.3">
      <c r="A89" s="13">
        <f t="shared" si="7"/>
        <v>82</v>
      </c>
      <c r="B89" s="17"/>
      <c r="C89" s="13" t="s">
        <v>144</v>
      </c>
      <c r="D89" s="7" t="s">
        <v>145</v>
      </c>
      <c r="E89" s="13" t="s">
        <v>31</v>
      </c>
      <c r="F89" s="6">
        <v>537177</v>
      </c>
      <c r="G89" s="6">
        <v>77077</v>
      </c>
      <c r="H89" s="6">
        <f t="shared" si="4"/>
        <v>14.34852944187856</v>
      </c>
      <c r="I89" s="6">
        <v>76600</v>
      </c>
      <c r="J89" s="6">
        <f t="shared" si="5"/>
        <v>14.259731894701375</v>
      </c>
      <c r="K89" s="6">
        <v>383500</v>
      </c>
      <c r="L89" s="6">
        <f t="shared" si="6"/>
        <v>71.391738663420071</v>
      </c>
    </row>
    <row r="90" spans="1:12" ht="37.5" x14ac:dyDescent="0.3">
      <c r="A90" s="13">
        <f t="shared" si="7"/>
        <v>83</v>
      </c>
      <c r="B90" s="17"/>
      <c r="C90" s="13" t="s">
        <v>146</v>
      </c>
      <c r="D90" s="7" t="s">
        <v>147</v>
      </c>
      <c r="E90" s="13" t="s">
        <v>25</v>
      </c>
      <c r="F90" s="6">
        <v>1233460</v>
      </c>
      <c r="G90" s="6">
        <v>177460</v>
      </c>
      <c r="H90" s="6">
        <f t="shared" si="4"/>
        <v>14.387171047297844</v>
      </c>
      <c r="I90" s="6">
        <v>176000</v>
      </c>
      <c r="J90" s="6">
        <f t="shared" si="5"/>
        <v>14.26880482545036</v>
      </c>
      <c r="K90" s="6">
        <v>880000</v>
      </c>
      <c r="L90" s="6">
        <f t="shared" si="6"/>
        <v>71.344024127251799</v>
      </c>
    </row>
    <row r="91" spans="1:12" ht="37.5" x14ac:dyDescent="0.3">
      <c r="A91" s="13">
        <f t="shared" si="7"/>
        <v>84</v>
      </c>
      <c r="B91" s="17"/>
      <c r="C91" s="13" t="s">
        <v>148</v>
      </c>
      <c r="D91" s="7" t="s">
        <v>149</v>
      </c>
      <c r="E91" s="13" t="s">
        <v>31</v>
      </c>
      <c r="F91" s="6">
        <v>1429930</v>
      </c>
      <c r="G91" s="6">
        <v>204730</v>
      </c>
      <c r="H91" s="6">
        <f t="shared" si="4"/>
        <v>14.317484072646913</v>
      </c>
      <c r="I91" s="6">
        <v>204200</v>
      </c>
      <c r="J91" s="6">
        <f t="shared" si="5"/>
        <v>14.280419321225516</v>
      </c>
      <c r="K91" s="6">
        <v>1021000</v>
      </c>
      <c r="L91" s="6">
        <f t="shared" si="6"/>
        <v>71.402096606127571</v>
      </c>
    </row>
    <row r="92" spans="1:12" x14ac:dyDescent="0.3">
      <c r="A92" s="13">
        <f t="shared" si="7"/>
        <v>85</v>
      </c>
      <c r="B92" s="17"/>
      <c r="C92" s="13" t="s">
        <v>150</v>
      </c>
      <c r="D92" s="7" t="s">
        <v>151</v>
      </c>
      <c r="E92" s="13" t="s">
        <v>18</v>
      </c>
      <c r="F92" s="6">
        <v>921610</v>
      </c>
      <c r="G92" s="6">
        <v>132004</v>
      </c>
      <c r="H92" s="6">
        <f t="shared" si="4"/>
        <v>14.323195277829019</v>
      </c>
      <c r="I92" s="6">
        <v>131606</v>
      </c>
      <c r="J92" s="6">
        <f t="shared" si="5"/>
        <v>14.280009982530572</v>
      </c>
      <c r="K92" s="6">
        <v>658000</v>
      </c>
      <c r="L92" s="6">
        <f t="shared" si="6"/>
        <v>71.396794739640413</v>
      </c>
    </row>
    <row r="93" spans="1:12" ht="37.5" x14ac:dyDescent="0.3">
      <c r="A93" s="13">
        <f t="shared" si="7"/>
        <v>86</v>
      </c>
      <c r="B93" s="17"/>
      <c r="C93" s="13" t="s">
        <v>152</v>
      </c>
      <c r="D93" s="7" t="s">
        <v>153</v>
      </c>
      <c r="E93" s="13" t="s">
        <v>31</v>
      </c>
      <c r="F93" s="6">
        <v>569320</v>
      </c>
      <c r="G93" s="6">
        <v>81220</v>
      </c>
      <c r="H93" s="6">
        <f t="shared" si="4"/>
        <v>14.266142064216961</v>
      </c>
      <c r="I93" s="6">
        <v>81400</v>
      </c>
      <c r="J93" s="6">
        <f t="shared" si="5"/>
        <v>14.297758729712641</v>
      </c>
      <c r="K93" s="6">
        <v>406700</v>
      </c>
      <c r="L93" s="6">
        <f t="shared" si="6"/>
        <v>71.436099206070409</v>
      </c>
    </row>
    <row r="94" spans="1:12" x14ac:dyDescent="0.3">
      <c r="A94" s="13">
        <f t="shared" si="7"/>
        <v>87</v>
      </c>
      <c r="B94" s="17"/>
      <c r="C94" s="13" t="s">
        <v>152</v>
      </c>
      <c r="D94" s="7" t="s">
        <v>154</v>
      </c>
      <c r="E94" s="13" t="s">
        <v>18</v>
      </c>
      <c r="F94" s="6">
        <v>1104652</v>
      </c>
      <c r="G94" s="6">
        <v>158210</v>
      </c>
      <c r="H94" s="6">
        <f t="shared" si="4"/>
        <v>14.32215756636479</v>
      </c>
      <c r="I94" s="6">
        <v>157742</v>
      </c>
      <c r="J94" s="6">
        <f t="shared" si="5"/>
        <v>14.279791282684501</v>
      </c>
      <c r="K94" s="6">
        <v>788700</v>
      </c>
      <c r="L94" s="6">
        <f t="shared" si="6"/>
        <v>71.398051150950707</v>
      </c>
    </row>
    <row r="95" spans="1:12" x14ac:dyDescent="0.3">
      <c r="A95" s="13">
        <f t="shared" si="7"/>
        <v>88</v>
      </c>
      <c r="B95" s="17" t="s">
        <v>155</v>
      </c>
      <c r="C95" s="13" t="s">
        <v>156</v>
      </c>
      <c r="D95" s="7" t="s">
        <v>157</v>
      </c>
      <c r="E95" s="13" t="s">
        <v>18</v>
      </c>
      <c r="F95" s="6">
        <v>1008012</v>
      </c>
      <c r="G95" s="6">
        <v>79301</v>
      </c>
      <c r="H95" s="6">
        <f t="shared" si="4"/>
        <v>7.8670690428288559</v>
      </c>
      <c r="I95" s="6">
        <v>215000</v>
      </c>
      <c r="J95" s="6">
        <f t="shared" si="5"/>
        <v>21.329111161375064</v>
      </c>
      <c r="K95" s="6">
        <v>713711</v>
      </c>
      <c r="L95" s="6">
        <f t="shared" si="6"/>
        <v>70.803819795796088</v>
      </c>
    </row>
    <row r="96" spans="1:12" x14ac:dyDescent="0.3">
      <c r="A96" s="13">
        <f t="shared" si="7"/>
        <v>89</v>
      </c>
      <c r="B96" s="17"/>
      <c r="C96" s="13" t="s">
        <v>158</v>
      </c>
      <c r="D96" s="7" t="s">
        <v>159</v>
      </c>
      <c r="E96" s="13" t="s">
        <v>18</v>
      </c>
      <c r="F96" s="6">
        <v>1388660</v>
      </c>
      <c r="G96" s="6">
        <v>108866</v>
      </c>
      <c r="H96" s="6">
        <f t="shared" si="4"/>
        <v>7.8396439733268046</v>
      </c>
      <c r="I96" s="6">
        <v>300000</v>
      </c>
      <c r="J96" s="6">
        <f t="shared" si="5"/>
        <v>21.603560266731957</v>
      </c>
      <c r="K96" s="6">
        <v>979794</v>
      </c>
      <c r="L96" s="6">
        <f t="shared" si="6"/>
        <v>70.556795759941238</v>
      </c>
    </row>
    <row r="97" spans="1:12" ht="37.5" x14ac:dyDescent="0.3">
      <c r="A97" s="13">
        <f t="shared" si="7"/>
        <v>90</v>
      </c>
      <c r="B97" s="17" t="s">
        <v>160</v>
      </c>
      <c r="C97" s="13" t="s">
        <v>161</v>
      </c>
      <c r="D97" s="7" t="s">
        <v>162</v>
      </c>
      <c r="E97" s="13" t="s">
        <v>116</v>
      </c>
      <c r="F97" s="6">
        <v>381450</v>
      </c>
      <c r="G97" s="6">
        <v>54493</v>
      </c>
      <c r="H97" s="6">
        <f t="shared" si="4"/>
        <v>14.285751736793815</v>
      </c>
      <c r="I97" s="6">
        <v>54493</v>
      </c>
      <c r="J97" s="6">
        <f t="shared" si="5"/>
        <v>14.285751736793815</v>
      </c>
      <c r="K97" s="6">
        <v>272464</v>
      </c>
      <c r="L97" s="6">
        <f t="shared" si="6"/>
        <v>71.428496526412374</v>
      </c>
    </row>
    <row r="98" spans="1:12" ht="37.5" x14ac:dyDescent="0.3">
      <c r="A98" s="13">
        <f t="shared" si="7"/>
        <v>91</v>
      </c>
      <c r="B98" s="17"/>
      <c r="C98" s="13" t="s">
        <v>161</v>
      </c>
      <c r="D98" s="7" t="s">
        <v>163</v>
      </c>
      <c r="E98" s="13" t="s">
        <v>116</v>
      </c>
      <c r="F98" s="6">
        <v>1488390</v>
      </c>
      <c r="G98" s="6">
        <v>212628</v>
      </c>
      <c r="H98" s="6">
        <f t="shared" si="4"/>
        <v>14.285771874307137</v>
      </c>
      <c r="I98" s="6">
        <v>216313</v>
      </c>
      <c r="J98" s="6">
        <f t="shared" si="5"/>
        <v>14.533354833074666</v>
      </c>
      <c r="K98" s="6">
        <v>1059449</v>
      </c>
      <c r="L98" s="6">
        <f t="shared" si="6"/>
        <v>71.180873292618202</v>
      </c>
    </row>
    <row r="99" spans="1:12" ht="37.5" x14ac:dyDescent="0.3">
      <c r="A99" s="13">
        <f t="shared" si="7"/>
        <v>92</v>
      </c>
      <c r="B99" s="17"/>
      <c r="C99" s="13" t="s">
        <v>164</v>
      </c>
      <c r="D99" s="7" t="s">
        <v>165</v>
      </c>
      <c r="E99" s="13" t="s">
        <v>25</v>
      </c>
      <c r="F99" s="6">
        <v>1083658</v>
      </c>
      <c r="G99" s="6">
        <v>110000</v>
      </c>
      <c r="H99" s="6">
        <f t="shared" si="4"/>
        <v>10.150804035959684</v>
      </c>
      <c r="I99" s="6">
        <v>420000</v>
      </c>
      <c r="J99" s="6">
        <f t="shared" si="5"/>
        <v>38.757615410027881</v>
      </c>
      <c r="K99" s="6">
        <v>553658</v>
      </c>
      <c r="L99" s="6">
        <f t="shared" si="6"/>
        <v>51.091580554012431</v>
      </c>
    </row>
    <row r="100" spans="1:12" ht="37.5" x14ac:dyDescent="0.3">
      <c r="A100" s="13">
        <f t="shared" si="7"/>
        <v>93</v>
      </c>
      <c r="B100" s="17"/>
      <c r="C100" s="13" t="s">
        <v>166</v>
      </c>
      <c r="D100" s="7" t="s">
        <v>167</v>
      </c>
      <c r="E100" s="13" t="s">
        <v>168</v>
      </c>
      <c r="F100" s="6">
        <v>736350</v>
      </c>
      <c r="G100" s="6">
        <v>110350</v>
      </c>
      <c r="H100" s="6">
        <f t="shared" si="4"/>
        <v>14.9860799891356</v>
      </c>
      <c r="I100" s="6">
        <v>111000</v>
      </c>
      <c r="J100" s="6">
        <f t="shared" si="5"/>
        <v>15.074353228763496</v>
      </c>
      <c r="K100" s="6">
        <v>515000</v>
      </c>
      <c r="L100" s="6">
        <f t="shared" si="6"/>
        <v>69.939566782100897</v>
      </c>
    </row>
    <row r="101" spans="1:12" ht="37.5" x14ac:dyDescent="0.3">
      <c r="A101" s="13">
        <f t="shared" si="7"/>
        <v>94</v>
      </c>
      <c r="B101" s="17"/>
      <c r="C101" s="13" t="s">
        <v>169</v>
      </c>
      <c r="D101" s="7" t="s">
        <v>170</v>
      </c>
      <c r="E101" s="13" t="s">
        <v>37</v>
      </c>
      <c r="F101" s="6">
        <v>520453</v>
      </c>
      <c r="G101" s="6">
        <v>66853</v>
      </c>
      <c r="H101" s="6">
        <f t="shared" si="4"/>
        <v>12.84515604675158</v>
      </c>
      <c r="I101" s="6">
        <v>140000</v>
      </c>
      <c r="J101" s="6">
        <f t="shared" si="5"/>
        <v>26.899643195447041</v>
      </c>
      <c r="K101" s="6">
        <v>313600</v>
      </c>
      <c r="L101" s="6">
        <f t="shared" si="6"/>
        <v>60.255200757801376</v>
      </c>
    </row>
    <row r="102" spans="1:12" ht="37.5" x14ac:dyDescent="0.3">
      <c r="A102" s="13">
        <f t="shared" si="7"/>
        <v>95</v>
      </c>
      <c r="B102" s="13" t="s">
        <v>171</v>
      </c>
      <c r="C102" s="13" t="s">
        <v>172</v>
      </c>
      <c r="D102" s="7" t="s">
        <v>173</v>
      </c>
      <c r="E102" s="13" t="s">
        <v>18</v>
      </c>
      <c r="F102" s="6">
        <v>2448466</v>
      </c>
      <c r="G102" s="6">
        <v>648466</v>
      </c>
      <c r="H102" s="6">
        <f t="shared" si="4"/>
        <v>26.484582591712524</v>
      </c>
      <c r="I102" s="6">
        <v>300000</v>
      </c>
      <c r="J102" s="6">
        <f t="shared" si="5"/>
        <v>12.252569568047912</v>
      </c>
      <c r="K102" s="6">
        <v>1500000</v>
      </c>
      <c r="L102" s="6">
        <f t="shared" si="6"/>
        <v>61.262847840239566</v>
      </c>
    </row>
    <row r="103" spans="1:12" x14ac:dyDescent="0.3">
      <c r="A103" s="13">
        <f t="shared" si="7"/>
        <v>96</v>
      </c>
      <c r="B103" s="17" t="s">
        <v>171</v>
      </c>
      <c r="C103" s="13" t="s">
        <v>174</v>
      </c>
      <c r="D103" s="7" t="s">
        <v>175</v>
      </c>
      <c r="E103" s="13" t="s">
        <v>18</v>
      </c>
      <c r="F103" s="6">
        <v>1124746</v>
      </c>
      <c r="G103" s="6">
        <v>337400</v>
      </c>
      <c r="H103" s="6">
        <f t="shared" si="4"/>
        <v>29.997883966691148</v>
      </c>
      <c r="I103" s="6">
        <v>147000</v>
      </c>
      <c r="J103" s="6">
        <f t="shared" si="5"/>
        <v>13.069617495861289</v>
      </c>
      <c r="K103" s="6">
        <v>640346</v>
      </c>
      <c r="L103" s="6">
        <f t="shared" si="6"/>
        <v>56.932498537447565</v>
      </c>
    </row>
    <row r="104" spans="1:12" x14ac:dyDescent="0.3">
      <c r="A104" s="13">
        <f t="shared" si="7"/>
        <v>97</v>
      </c>
      <c r="B104" s="17"/>
      <c r="C104" s="13" t="s">
        <v>176</v>
      </c>
      <c r="D104" s="7" t="s">
        <v>177</v>
      </c>
      <c r="E104" s="13" t="s">
        <v>178</v>
      </c>
      <c r="F104" s="6">
        <v>1269672</v>
      </c>
      <c r="G104" s="6">
        <v>309672</v>
      </c>
      <c r="H104" s="6">
        <f t="shared" si="4"/>
        <v>24.389921176492827</v>
      </c>
      <c r="I104" s="6">
        <v>160000</v>
      </c>
      <c r="J104" s="6">
        <f t="shared" si="5"/>
        <v>12.601679803917861</v>
      </c>
      <c r="K104" s="6">
        <v>800000</v>
      </c>
      <c r="L104" s="6">
        <f t="shared" si="6"/>
        <v>63.008399019589312</v>
      </c>
    </row>
    <row r="105" spans="1:12" x14ac:dyDescent="0.3">
      <c r="A105" s="13">
        <f t="shared" si="7"/>
        <v>98</v>
      </c>
      <c r="B105" s="17"/>
      <c r="C105" s="13" t="s">
        <v>179</v>
      </c>
      <c r="D105" s="7" t="s">
        <v>180</v>
      </c>
      <c r="E105" s="13" t="s">
        <v>16</v>
      </c>
      <c r="F105" s="6">
        <v>1767954</v>
      </c>
      <c r="G105" s="6">
        <v>271097</v>
      </c>
      <c r="H105" s="6">
        <f t="shared" si="4"/>
        <v>15.333939683951053</v>
      </c>
      <c r="I105" s="6">
        <v>375000</v>
      </c>
      <c r="J105" s="6">
        <f t="shared" si="5"/>
        <v>21.210959108664593</v>
      </c>
      <c r="K105" s="6">
        <v>1121857</v>
      </c>
      <c r="L105" s="6">
        <f t="shared" si="6"/>
        <v>63.455101207384359</v>
      </c>
    </row>
    <row r="106" spans="1:12" ht="37.5" x14ac:dyDescent="0.3">
      <c r="A106" s="13">
        <f t="shared" si="7"/>
        <v>99</v>
      </c>
      <c r="B106" s="17"/>
      <c r="C106" s="13" t="s">
        <v>181</v>
      </c>
      <c r="D106" s="7" t="s">
        <v>182</v>
      </c>
      <c r="E106" s="13" t="s">
        <v>88</v>
      </c>
      <c r="F106" s="6">
        <v>640936</v>
      </c>
      <c r="G106" s="6">
        <v>77996</v>
      </c>
      <c r="H106" s="6">
        <f t="shared" si="4"/>
        <v>12.169077723828901</v>
      </c>
      <c r="I106" s="6">
        <v>222000</v>
      </c>
      <c r="J106" s="6">
        <f t="shared" si="5"/>
        <v>34.636843616211294</v>
      </c>
      <c r="K106" s="6">
        <v>340940</v>
      </c>
      <c r="L106" s="6">
        <f t="shared" si="6"/>
        <v>53.194078659959807</v>
      </c>
    </row>
    <row r="107" spans="1:12" ht="37.5" x14ac:dyDescent="0.3">
      <c r="A107" s="13">
        <f t="shared" si="7"/>
        <v>100</v>
      </c>
      <c r="B107" s="17"/>
      <c r="C107" s="13" t="s">
        <v>183</v>
      </c>
      <c r="D107" s="7" t="s">
        <v>184</v>
      </c>
      <c r="E107" s="13" t="s">
        <v>31</v>
      </c>
      <c r="F107" s="6">
        <v>1519714</v>
      </c>
      <c r="G107" s="6">
        <v>309714</v>
      </c>
      <c r="H107" s="6">
        <f t="shared" si="4"/>
        <v>20.379755664552672</v>
      </c>
      <c r="I107" s="6">
        <v>210000</v>
      </c>
      <c r="J107" s="6">
        <f t="shared" si="5"/>
        <v>13.818389512763584</v>
      </c>
      <c r="K107" s="6">
        <v>1000000</v>
      </c>
      <c r="L107" s="6">
        <f t="shared" si="6"/>
        <v>65.801854822683737</v>
      </c>
    </row>
    <row r="108" spans="1:12" ht="37.5" x14ac:dyDescent="0.3">
      <c r="A108" s="13">
        <f t="shared" si="7"/>
        <v>101</v>
      </c>
      <c r="B108" s="17"/>
      <c r="C108" s="13" t="s">
        <v>176</v>
      </c>
      <c r="D108" s="7" t="s">
        <v>185</v>
      </c>
      <c r="E108" s="13" t="s">
        <v>186</v>
      </c>
      <c r="F108" s="6">
        <v>669908</v>
      </c>
      <c r="G108" s="6">
        <v>95908</v>
      </c>
      <c r="H108" s="6">
        <f t="shared" si="4"/>
        <v>14.316592726165384</v>
      </c>
      <c r="I108" s="6">
        <v>96000</v>
      </c>
      <c r="J108" s="6">
        <f t="shared" si="5"/>
        <v>14.330325955205788</v>
      </c>
      <c r="K108" s="6">
        <v>478000</v>
      </c>
      <c r="L108" s="6">
        <f t="shared" si="6"/>
        <v>71.353081318628824</v>
      </c>
    </row>
    <row r="109" spans="1:12" ht="37.5" x14ac:dyDescent="0.3">
      <c r="A109" s="13">
        <f t="shared" si="7"/>
        <v>102</v>
      </c>
      <c r="B109" s="17"/>
      <c r="C109" s="13" t="s">
        <v>187</v>
      </c>
      <c r="D109" s="7" t="s">
        <v>188</v>
      </c>
      <c r="E109" s="13" t="s">
        <v>31</v>
      </c>
      <c r="F109" s="6">
        <v>1184343</v>
      </c>
      <c r="G109" s="6">
        <v>164343</v>
      </c>
      <c r="H109" s="6">
        <f t="shared" si="4"/>
        <v>13.876301037790572</v>
      </c>
      <c r="I109" s="6">
        <v>225000</v>
      </c>
      <c r="J109" s="6">
        <f t="shared" si="5"/>
        <v>18.997874771075608</v>
      </c>
      <c r="K109" s="6">
        <v>795000</v>
      </c>
      <c r="L109" s="6">
        <f t="shared" si="6"/>
        <v>67.125824191133816</v>
      </c>
    </row>
    <row r="110" spans="1:12" ht="37.5" x14ac:dyDescent="0.3">
      <c r="A110" s="13">
        <f t="shared" si="7"/>
        <v>103</v>
      </c>
      <c r="B110" s="17"/>
      <c r="C110" s="13" t="s">
        <v>189</v>
      </c>
      <c r="D110" s="7" t="s">
        <v>190</v>
      </c>
      <c r="E110" s="13" t="s">
        <v>31</v>
      </c>
      <c r="F110" s="6">
        <v>978744</v>
      </c>
      <c r="G110" s="6">
        <v>162744</v>
      </c>
      <c r="H110" s="6">
        <f t="shared" si="4"/>
        <v>16.627841396728869</v>
      </c>
      <c r="I110" s="6">
        <v>136000</v>
      </c>
      <c r="J110" s="6">
        <f t="shared" si="5"/>
        <v>13.895359767211854</v>
      </c>
      <c r="K110" s="6">
        <v>680000</v>
      </c>
      <c r="L110" s="6">
        <f t="shared" si="6"/>
        <v>69.476798836059274</v>
      </c>
    </row>
    <row r="111" spans="1:12" x14ac:dyDescent="0.3">
      <c r="A111" s="13">
        <f t="shared" si="7"/>
        <v>104</v>
      </c>
      <c r="B111" s="17"/>
      <c r="C111" s="13" t="s">
        <v>174</v>
      </c>
      <c r="D111" s="7" t="s">
        <v>191</v>
      </c>
      <c r="E111" s="13" t="s">
        <v>192</v>
      </c>
      <c r="F111" s="6">
        <v>539286</v>
      </c>
      <c r="G111" s="6">
        <v>108000</v>
      </c>
      <c r="H111" s="6">
        <f t="shared" si="4"/>
        <v>20.026479456169824</v>
      </c>
      <c r="I111" s="6">
        <v>142000</v>
      </c>
      <c r="J111" s="6">
        <f t="shared" si="5"/>
        <v>26.331111877556623</v>
      </c>
      <c r="K111" s="6">
        <v>289286</v>
      </c>
      <c r="L111" s="6">
        <f t="shared" si="6"/>
        <v>53.642408666273553</v>
      </c>
    </row>
    <row r="112" spans="1:12" ht="37.5" x14ac:dyDescent="0.3">
      <c r="A112" s="13">
        <f t="shared" si="7"/>
        <v>105</v>
      </c>
      <c r="B112" s="17"/>
      <c r="C112" s="13" t="s">
        <v>193</v>
      </c>
      <c r="D112" s="7" t="s">
        <v>194</v>
      </c>
      <c r="E112" s="13" t="s">
        <v>31</v>
      </c>
      <c r="F112" s="6">
        <v>533174</v>
      </c>
      <c r="G112" s="6">
        <v>72174</v>
      </c>
      <c r="H112" s="6">
        <f t="shared" si="4"/>
        <v>13.536669079887616</v>
      </c>
      <c r="I112" s="6">
        <v>116000</v>
      </c>
      <c r="J112" s="6">
        <f t="shared" si="5"/>
        <v>21.756499754301597</v>
      </c>
      <c r="K112" s="6">
        <v>345000</v>
      </c>
      <c r="L112" s="6">
        <f t="shared" si="6"/>
        <v>64.706831165810783</v>
      </c>
    </row>
    <row r="113" spans="1:12" ht="37.5" x14ac:dyDescent="0.3">
      <c r="A113" s="13">
        <f t="shared" si="7"/>
        <v>106</v>
      </c>
      <c r="B113" s="17"/>
      <c r="C113" s="13" t="s">
        <v>195</v>
      </c>
      <c r="D113" s="7" t="s">
        <v>196</v>
      </c>
      <c r="E113" s="13" t="s">
        <v>31</v>
      </c>
      <c r="F113" s="6">
        <v>834070</v>
      </c>
      <c r="G113" s="6">
        <v>120070</v>
      </c>
      <c r="H113" s="6">
        <f t="shared" si="4"/>
        <v>14.395674223985996</v>
      </c>
      <c r="I113" s="6">
        <v>164000</v>
      </c>
      <c r="J113" s="6">
        <f t="shared" si="5"/>
        <v>19.662618245471002</v>
      </c>
      <c r="K113" s="6">
        <v>550000</v>
      </c>
      <c r="L113" s="6">
        <f t="shared" si="6"/>
        <v>65.941707530542999</v>
      </c>
    </row>
    <row r="114" spans="1:12" ht="37.5" x14ac:dyDescent="0.3">
      <c r="A114" s="13">
        <f t="shared" si="7"/>
        <v>107</v>
      </c>
      <c r="B114" s="17"/>
      <c r="C114" s="13" t="s">
        <v>195</v>
      </c>
      <c r="D114" s="7" t="s">
        <v>197</v>
      </c>
      <c r="E114" s="13" t="s">
        <v>31</v>
      </c>
      <c r="F114" s="6">
        <v>752400</v>
      </c>
      <c r="G114" s="6">
        <v>123400</v>
      </c>
      <c r="H114" s="6">
        <f t="shared" si="4"/>
        <v>16.400850611376928</v>
      </c>
      <c r="I114" s="6">
        <v>169000</v>
      </c>
      <c r="J114" s="6">
        <f t="shared" si="5"/>
        <v>22.461456671982987</v>
      </c>
      <c r="K114" s="6">
        <v>460000</v>
      </c>
      <c r="L114" s="6">
        <f t="shared" si="6"/>
        <v>61.137692716640082</v>
      </c>
    </row>
    <row r="115" spans="1:12" ht="37.5" x14ac:dyDescent="0.3">
      <c r="A115" s="13">
        <f t="shared" si="7"/>
        <v>108</v>
      </c>
      <c r="B115" s="17" t="s">
        <v>198</v>
      </c>
      <c r="C115" s="13" t="s">
        <v>199</v>
      </c>
      <c r="D115" s="7" t="s">
        <v>200</v>
      </c>
      <c r="E115" s="13" t="s">
        <v>201</v>
      </c>
      <c r="F115" s="6">
        <v>126000</v>
      </c>
      <c r="G115" s="6">
        <v>18960</v>
      </c>
      <c r="H115" s="6">
        <f t="shared" si="4"/>
        <v>15.047619047619049</v>
      </c>
      <c r="I115" s="6">
        <v>17840</v>
      </c>
      <c r="J115" s="6">
        <f t="shared" si="5"/>
        <v>14.15873015873016</v>
      </c>
      <c r="K115" s="6">
        <v>89200</v>
      </c>
      <c r="L115" s="6">
        <f t="shared" si="6"/>
        <v>70.793650793650798</v>
      </c>
    </row>
    <row r="116" spans="1:12" ht="37.5" x14ac:dyDescent="0.3">
      <c r="A116" s="13">
        <f t="shared" si="7"/>
        <v>109</v>
      </c>
      <c r="B116" s="17"/>
      <c r="C116" s="13" t="s">
        <v>202</v>
      </c>
      <c r="D116" s="7" t="s">
        <v>203</v>
      </c>
      <c r="E116" s="13" t="s">
        <v>18</v>
      </c>
      <c r="F116" s="6">
        <v>1095902</v>
      </c>
      <c r="G116" s="6">
        <v>163982</v>
      </c>
      <c r="H116" s="6">
        <f t="shared" si="4"/>
        <v>14.96319926416778</v>
      </c>
      <c r="I116" s="6">
        <v>155320</v>
      </c>
      <c r="J116" s="6">
        <f t="shared" si="5"/>
        <v>14.172800122638703</v>
      </c>
      <c r="K116" s="6">
        <v>776600</v>
      </c>
      <c r="L116" s="6">
        <f t="shared" si="6"/>
        <v>70.864000613193511</v>
      </c>
    </row>
    <row r="117" spans="1:12" ht="37.5" x14ac:dyDescent="0.3">
      <c r="A117" s="13">
        <f t="shared" si="7"/>
        <v>110</v>
      </c>
      <c r="B117" s="17"/>
      <c r="C117" s="13" t="s">
        <v>204</v>
      </c>
      <c r="D117" s="7" t="s">
        <v>205</v>
      </c>
      <c r="E117" s="13" t="s">
        <v>18</v>
      </c>
      <c r="F117" s="6">
        <v>1508393</v>
      </c>
      <c r="G117" s="6">
        <v>225713</v>
      </c>
      <c r="H117" s="6">
        <f t="shared" si="4"/>
        <v>14.963805851658025</v>
      </c>
      <c r="I117" s="6">
        <v>213780</v>
      </c>
      <c r="J117" s="6">
        <f t="shared" si="5"/>
        <v>14.172699024723661</v>
      </c>
      <c r="K117" s="6">
        <v>1068900</v>
      </c>
      <c r="L117" s="6">
        <f t="shared" si="6"/>
        <v>70.863495123618321</v>
      </c>
    </row>
    <row r="118" spans="1:12" ht="37.5" x14ac:dyDescent="0.3">
      <c r="A118" s="13">
        <f t="shared" si="7"/>
        <v>111</v>
      </c>
      <c r="B118" s="17"/>
      <c r="C118" s="13" t="s">
        <v>206</v>
      </c>
      <c r="D118" s="7" t="s">
        <v>207</v>
      </c>
      <c r="E118" s="13" t="s">
        <v>31</v>
      </c>
      <c r="F118" s="6">
        <v>1149140</v>
      </c>
      <c r="G118" s="6">
        <v>166546</v>
      </c>
      <c r="H118" s="6">
        <f t="shared" si="4"/>
        <v>14.493099187218267</v>
      </c>
      <c r="I118" s="6">
        <v>193794</v>
      </c>
      <c r="J118" s="6">
        <f t="shared" si="5"/>
        <v>16.864263710252885</v>
      </c>
      <c r="K118" s="6">
        <v>788800</v>
      </c>
      <c r="L118" s="6">
        <f t="shared" si="6"/>
        <v>68.642637102528852</v>
      </c>
    </row>
    <row r="119" spans="1:12" ht="37.5" x14ac:dyDescent="0.3">
      <c r="A119" s="13">
        <f t="shared" si="7"/>
        <v>112</v>
      </c>
      <c r="B119" s="17"/>
      <c r="C119" s="13" t="s">
        <v>208</v>
      </c>
      <c r="D119" s="7" t="s">
        <v>209</v>
      </c>
      <c r="E119" s="13" t="s">
        <v>18</v>
      </c>
      <c r="F119" s="6">
        <v>899296</v>
      </c>
      <c r="G119" s="6">
        <v>134656</v>
      </c>
      <c r="H119" s="6">
        <f t="shared" si="4"/>
        <v>14.973490374693094</v>
      </c>
      <c r="I119" s="6">
        <v>127440</v>
      </c>
      <c r="J119" s="6">
        <f t="shared" si="5"/>
        <v>14.171084937551152</v>
      </c>
      <c r="K119" s="6">
        <v>637200</v>
      </c>
      <c r="L119" s="6">
        <f t="shared" si="6"/>
        <v>70.855424687755757</v>
      </c>
    </row>
    <row r="120" spans="1:12" ht="37.5" x14ac:dyDescent="0.3">
      <c r="A120" s="13">
        <f t="shared" si="7"/>
        <v>113</v>
      </c>
      <c r="B120" s="17"/>
      <c r="C120" s="13" t="s">
        <v>210</v>
      </c>
      <c r="D120" s="7" t="s">
        <v>211</v>
      </c>
      <c r="E120" s="13" t="s">
        <v>31</v>
      </c>
      <c r="F120" s="6">
        <v>991847</v>
      </c>
      <c r="G120" s="6">
        <v>147047</v>
      </c>
      <c r="H120" s="6">
        <f t="shared" si="4"/>
        <v>14.825572895819617</v>
      </c>
      <c r="I120" s="6">
        <v>148500</v>
      </c>
      <c r="J120" s="6">
        <f t="shared" si="5"/>
        <v>14.972067264406707</v>
      </c>
      <c r="K120" s="6">
        <v>696300</v>
      </c>
      <c r="L120" s="6">
        <f t="shared" si="6"/>
        <v>70.202359839773678</v>
      </c>
    </row>
    <row r="121" spans="1:12" x14ac:dyDescent="0.3">
      <c r="A121" s="13">
        <f t="shared" si="7"/>
        <v>114</v>
      </c>
      <c r="B121" s="17"/>
      <c r="C121" s="13" t="s">
        <v>212</v>
      </c>
      <c r="D121" s="7" t="s">
        <v>213</v>
      </c>
      <c r="E121" s="13" t="s">
        <v>18</v>
      </c>
      <c r="F121" s="6">
        <v>1588698</v>
      </c>
      <c r="G121" s="6">
        <v>237738</v>
      </c>
      <c r="H121" s="6">
        <f t="shared" si="4"/>
        <v>14.964329280958369</v>
      </c>
      <c r="I121" s="6">
        <v>225160</v>
      </c>
      <c r="J121" s="6">
        <f t="shared" si="5"/>
        <v>14.172611786506939</v>
      </c>
      <c r="K121" s="6">
        <v>1125800</v>
      </c>
      <c r="L121" s="6">
        <f t="shared" si="6"/>
        <v>70.863058932534699</v>
      </c>
    </row>
    <row r="122" spans="1:12" ht="37.5" x14ac:dyDescent="0.3">
      <c r="A122" s="13">
        <f t="shared" si="7"/>
        <v>115</v>
      </c>
      <c r="B122" s="17"/>
      <c r="C122" s="13" t="s">
        <v>214</v>
      </c>
      <c r="D122" s="7" t="s">
        <v>215</v>
      </c>
      <c r="E122" s="13" t="s">
        <v>31</v>
      </c>
      <c r="F122" s="6">
        <v>1186666</v>
      </c>
      <c r="G122" s="6">
        <v>177586</v>
      </c>
      <c r="H122" s="6">
        <f t="shared" si="4"/>
        <v>14.96512076692178</v>
      </c>
      <c r="I122" s="6">
        <v>168180</v>
      </c>
      <c r="J122" s="6">
        <f t="shared" si="5"/>
        <v>14.172479872179702</v>
      </c>
      <c r="K122" s="6">
        <v>840900</v>
      </c>
      <c r="L122" s="6">
        <f t="shared" si="6"/>
        <v>70.862399360898522</v>
      </c>
    </row>
    <row r="123" spans="1:12" x14ac:dyDescent="0.3">
      <c r="A123" s="13">
        <f t="shared" si="7"/>
        <v>116</v>
      </c>
      <c r="B123" s="17"/>
      <c r="C123" s="13" t="s">
        <v>216</v>
      </c>
      <c r="D123" s="7" t="s">
        <v>217</v>
      </c>
      <c r="E123" s="13" t="s">
        <v>18</v>
      </c>
      <c r="F123" s="6">
        <v>1710345</v>
      </c>
      <c r="G123" s="6">
        <v>255945</v>
      </c>
      <c r="H123" s="6">
        <f t="shared" si="4"/>
        <v>14.964524701156783</v>
      </c>
      <c r="I123" s="6">
        <v>242400</v>
      </c>
      <c r="J123" s="6">
        <f t="shared" si="5"/>
        <v>14.172579216473869</v>
      </c>
      <c r="K123" s="6">
        <v>1212000</v>
      </c>
      <c r="L123" s="6">
        <f t="shared" si="6"/>
        <v>70.862896082369346</v>
      </c>
    </row>
    <row r="124" spans="1:12" ht="37.5" x14ac:dyDescent="0.3">
      <c r="A124" s="13">
        <f t="shared" si="7"/>
        <v>117</v>
      </c>
      <c r="B124" s="17"/>
      <c r="C124" s="13" t="s">
        <v>218</v>
      </c>
      <c r="D124" s="7" t="s">
        <v>219</v>
      </c>
      <c r="E124" s="13" t="s">
        <v>18</v>
      </c>
      <c r="F124" s="6">
        <v>1709687</v>
      </c>
      <c r="G124" s="6">
        <v>255887</v>
      </c>
      <c r="H124" s="6">
        <f t="shared" si="4"/>
        <v>14.966891600626314</v>
      </c>
      <c r="I124" s="6">
        <v>242300</v>
      </c>
      <c r="J124" s="6">
        <f t="shared" si="5"/>
        <v>14.172184733228949</v>
      </c>
      <c r="K124" s="6">
        <v>1211500</v>
      </c>
      <c r="L124" s="6">
        <f t="shared" si="6"/>
        <v>70.860923666144743</v>
      </c>
    </row>
    <row r="125" spans="1:12" ht="37.5" x14ac:dyDescent="0.3">
      <c r="A125" s="13">
        <f t="shared" si="7"/>
        <v>118</v>
      </c>
      <c r="B125" s="17"/>
      <c r="C125" s="13" t="s">
        <v>220</v>
      </c>
      <c r="D125" s="7" t="s">
        <v>221</v>
      </c>
      <c r="E125" s="13" t="s">
        <v>222</v>
      </c>
      <c r="F125" s="6">
        <v>164001</v>
      </c>
      <c r="G125" s="6">
        <v>24561</v>
      </c>
      <c r="H125" s="6">
        <f t="shared" si="4"/>
        <v>14.97612819434028</v>
      </c>
      <c r="I125" s="6">
        <v>23240</v>
      </c>
      <c r="J125" s="6">
        <f t="shared" si="5"/>
        <v>14.170645300943288</v>
      </c>
      <c r="K125" s="6">
        <v>116200</v>
      </c>
      <c r="L125" s="6">
        <f t="shared" si="6"/>
        <v>70.853226504716432</v>
      </c>
    </row>
    <row r="126" spans="1:12" ht="37.5" x14ac:dyDescent="0.3">
      <c r="A126" s="13">
        <f t="shared" si="7"/>
        <v>119</v>
      </c>
      <c r="B126" s="17"/>
      <c r="C126" s="13" t="s">
        <v>223</v>
      </c>
      <c r="D126" s="7" t="s">
        <v>224</v>
      </c>
      <c r="E126" s="13" t="s">
        <v>225</v>
      </c>
      <c r="F126" s="6">
        <v>573767</v>
      </c>
      <c r="G126" s="6">
        <v>85847</v>
      </c>
      <c r="H126" s="6">
        <f t="shared" si="4"/>
        <v>14.961996768723193</v>
      </c>
      <c r="I126" s="6">
        <v>81320</v>
      </c>
      <c r="J126" s="6">
        <f t="shared" si="5"/>
        <v>14.173000538546136</v>
      </c>
      <c r="K126" s="6">
        <v>406600</v>
      </c>
      <c r="L126" s="6">
        <f t="shared" si="6"/>
        <v>70.86500269273067</v>
      </c>
    </row>
    <row r="127" spans="1:12" x14ac:dyDescent="0.3">
      <c r="A127" s="13">
        <f t="shared" si="7"/>
        <v>120</v>
      </c>
      <c r="B127" s="17"/>
      <c r="C127" s="13" t="s">
        <v>158</v>
      </c>
      <c r="D127" s="7" t="s">
        <v>159</v>
      </c>
      <c r="E127" s="13" t="s">
        <v>226</v>
      </c>
      <c r="F127" s="6">
        <v>1028020</v>
      </c>
      <c r="G127" s="6">
        <v>153820</v>
      </c>
      <c r="H127" s="6">
        <f t="shared" si="4"/>
        <v>14.962743915488025</v>
      </c>
      <c r="I127" s="6">
        <v>145700</v>
      </c>
      <c r="J127" s="6">
        <f t="shared" si="5"/>
        <v>14.172876014085329</v>
      </c>
      <c r="K127" s="6">
        <v>728500</v>
      </c>
      <c r="L127" s="6">
        <f t="shared" si="6"/>
        <v>70.864380070426648</v>
      </c>
    </row>
    <row r="128" spans="1:12" ht="37.5" x14ac:dyDescent="0.3">
      <c r="A128" s="13">
        <f t="shared" si="7"/>
        <v>121</v>
      </c>
      <c r="B128" s="17"/>
      <c r="C128" s="13" t="s">
        <v>227</v>
      </c>
      <c r="D128" s="7" t="s">
        <v>228</v>
      </c>
      <c r="E128" s="13" t="s">
        <v>222</v>
      </c>
      <c r="F128" s="6">
        <v>180000</v>
      </c>
      <c r="G128" s="6">
        <v>27000</v>
      </c>
      <c r="H128" s="6">
        <f t="shared" si="4"/>
        <v>15</v>
      </c>
      <c r="I128" s="6">
        <v>25500</v>
      </c>
      <c r="J128" s="6">
        <f t="shared" si="5"/>
        <v>14.166666666666666</v>
      </c>
      <c r="K128" s="6">
        <v>127500</v>
      </c>
      <c r="L128" s="6">
        <f t="shared" si="6"/>
        <v>70.833333333333343</v>
      </c>
    </row>
    <row r="129" spans="1:12" ht="37.5" x14ac:dyDescent="0.3">
      <c r="A129" s="13">
        <f t="shared" si="7"/>
        <v>122</v>
      </c>
      <c r="B129" s="17"/>
      <c r="C129" s="13" t="s">
        <v>229</v>
      </c>
      <c r="D129" s="7" t="s">
        <v>230</v>
      </c>
      <c r="E129" s="13" t="s">
        <v>88</v>
      </c>
      <c r="F129" s="6">
        <v>503571</v>
      </c>
      <c r="G129" s="6">
        <v>75411</v>
      </c>
      <c r="H129" s="6">
        <f t="shared" si="4"/>
        <v>14.975246787444075</v>
      </c>
      <c r="I129" s="6">
        <v>71360</v>
      </c>
      <c r="J129" s="6">
        <f t="shared" si="5"/>
        <v>14.170792202092656</v>
      </c>
      <c r="K129" s="6">
        <v>356800</v>
      </c>
      <c r="L129" s="6">
        <f t="shared" si="6"/>
        <v>70.85396101046328</v>
      </c>
    </row>
    <row r="130" spans="1:12" ht="37.5" x14ac:dyDescent="0.3">
      <c r="A130" s="13">
        <f t="shared" si="7"/>
        <v>123</v>
      </c>
      <c r="B130" s="17"/>
      <c r="C130" s="13" t="s">
        <v>231</v>
      </c>
      <c r="D130" s="7" t="s">
        <v>232</v>
      </c>
      <c r="E130" s="13" t="s">
        <v>25</v>
      </c>
      <c r="F130" s="6">
        <v>1078230</v>
      </c>
      <c r="G130" s="6">
        <v>161310</v>
      </c>
      <c r="H130" s="6">
        <f t="shared" si="4"/>
        <v>14.960629921259844</v>
      </c>
      <c r="I130" s="6">
        <v>152820</v>
      </c>
      <c r="J130" s="6">
        <f t="shared" si="5"/>
        <v>14.173228346456693</v>
      </c>
      <c r="K130" s="6">
        <v>764100</v>
      </c>
      <c r="L130" s="6">
        <f t="shared" si="6"/>
        <v>70.866141732283467</v>
      </c>
    </row>
    <row r="131" spans="1:12" ht="37.5" x14ac:dyDescent="0.3">
      <c r="A131" s="13">
        <f t="shared" si="7"/>
        <v>124</v>
      </c>
      <c r="B131" s="17" t="s">
        <v>233</v>
      </c>
      <c r="C131" s="13" t="s">
        <v>234</v>
      </c>
      <c r="D131" s="7" t="s">
        <v>235</v>
      </c>
      <c r="E131" s="13" t="s">
        <v>18</v>
      </c>
      <c r="F131" s="6">
        <v>3126320</v>
      </c>
      <c r="G131" s="6">
        <v>1176320</v>
      </c>
      <c r="H131" s="6">
        <f t="shared" si="4"/>
        <v>37.62634663118299</v>
      </c>
      <c r="I131" s="6">
        <v>450000</v>
      </c>
      <c r="J131" s="6">
        <f t="shared" si="5"/>
        <v>14.393920008188541</v>
      </c>
      <c r="K131" s="6">
        <v>1500000</v>
      </c>
      <c r="L131" s="6">
        <f t="shared" si="6"/>
        <v>47.979733360628465</v>
      </c>
    </row>
    <row r="132" spans="1:12" ht="37.5" x14ac:dyDescent="0.3">
      <c r="A132" s="13">
        <f t="shared" si="7"/>
        <v>125</v>
      </c>
      <c r="B132" s="17"/>
      <c r="C132" s="13" t="s">
        <v>236</v>
      </c>
      <c r="D132" s="7" t="s">
        <v>237</v>
      </c>
      <c r="E132" s="13" t="s">
        <v>16</v>
      </c>
      <c r="F132" s="6">
        <v>555420</v>
      </c>
      <c r="G132" s="6">
        <v>58420</v>
      </c>
      <c r="H132" s="6">
        <f t="shared" si="4"/>
        <v>10.518166432609556</v>
      </c>
      <c r="I132" s="6">
        <v>122000</v>
      </c>
      <c r="J132" s="6">
        <f t="shared" si="5"/>
        <v>21.965359547729648</v>
      </c>
      <c r="K132" s="6">
        <v>375000</v>
      </c>
      <c r="L132" s="6">
        <f t="shared" si="6"/>
        <v>67.516474019660805</v>
      </c>
    </row>
    <row r="133" spans="1:12" x14ac:dyDescent="0.3">
      <c r="A133" s="13">
        <f t="shared" si="7"/>
        <v>126</v>
      </c>
      <c r="B133" s="17"/>
      <c r="C133" s="13" t="s">
        <v>238</v>
      </c>
      <c r="D133" s="7" t="s">
        <v>239</v>
      </c>
      <c r="E133" s="13" t="s">
        <v>18</v>
      </c>
      <c r="F133" s="6">
        <v>2205303</v>
      </c>
      <c r="G133" s="6">
        <v>575303</v>
      </c>
      <c r="H133" s="6">
        <f t="shared" si="4"/>
        <v>26.087254223115824</v>
      </c>
      <c r="I133" s="6">
        <v>130000</v>
      </c>
      <c r="J133" s="6">
        <f t="shared" si="5"/>
        <v>5.8948815650275721</v>
      </c>
      <c r="K133" s="6">
        <v>1500000</v>
      </c>
      <c r="L133" s="6">
        <f t="shared" si="6"/>
        <v>68.017864211856605</v>
      </c>
    </row>
    <row r="134" spans="1:12" x14ac:dyDescent="0.3">
      <c r="A134" s="13">
        <f t="shared" si="7"/>
        <v>127</v>
      </c>
      <c r="B134" s="17"/>
      <c r="C134" s="13" t="s">
        <v>240</v>
      </c>
      <c r="D134" s="7" t="s">
        <v>241</v>
      </c>
      <c r="E134" s="13" t="s">
        <v>16</v>
      </c>
      <c r="F134" s="6">
        <v>1334930</v>
      </c>
      <c r="G134" s="6">
        <v>264930</v>
      </c>
      <c r="H134" s="6">
        <f t="shared" si="4"/>
        <v>19.845984433640716</v>
      </c>
      <c r="I134" s="6">
        <v>70000</v>
      </c>
      <c r="J134" s="6">
        <f t="shared" si="5"/>
        <v>5.2437206445281781</v>
      </c>
      <c r="K134" s="6">
        <v>1000000</v>
      </c>
      <c r="L134" s="6">
        <f t="shared" si="6"/>
        <v>74.91029492183111</v>
      </c>
    </row>
    <row r="135" spans="1:12" ht="37.5" x14ac:dyDescent="0.3">
      <c r="A135" s="13">
        <f t="shared" si="7"/>
        <v>128</v>
      </c>
      <c r="B135" s="17" t="s">
        <v>233</v>
      </c>
      <c r="C135" s="13" t="s">
        <v>144</v>
      </c>
      <c r="D135" s="7" t="s">
        <v>145</v>
      </c>
      <c r="E135" s="13" t="s">
        <v>18</v>
      </c>
      <c r="F135" s="6">
        <v>2001150</v>
      </c>
      <c r="G135" s="6">
        <v>183334</v>
      </c>
      <c r="H135" s="6">
        <f t="shared" si="4"/>
        <v>9.1614321764985132</v>
      </c>
      <c r="I135" s="6">
        <v>317816</v>
      </c>
      <c r="J135" s="6">
        <f t="shared" si="5"/>
        <v>15.881668040876495</v>
      </c>
      <c r="K135" s="6">
        <v>1500000</v>
      </c>
      <c r="L135" s="6">
        <f t="shared" si="6"/>
        <v>74.956899782624987</v>
      </c>
    </row>
    <row r="136" spans="1:12" x14ac:dyDescent="0.3">
      <c r="A136" s="13">
        <f t="shared" si="7"/>
        <v>129</v>
      </c>
      <c r="B136" s="17"/>
      <c r="C136" s="13" t="s">
        <v>242</v>
      </c>
      <c r="D136" s="7" t="s">
        <v>243</v>
      </c>
      <c r="E136" s="13" t="s">
        <v>18</v>
      </c>
      <c r="F136" s="6">
        <v>1957740</v>
      </c>
      <c r="G136" s="6">
        <v>457740</v>
      </c>
      <c r="H136" s="6">
        <f t="shared" si="4"/>
        <v>23.381041404885224</v>
      </c>
      <c r="I136" s="6">
        <v>110000</v>
      </c>
      <c r="J136" s="6">
        <f t="shared" si="5"/>
        <v>5.6187236303084171</v>
      </c>
      <c r="K136" s="6">
        <v>1390000</v>
      </c>
      <c r="L136" s="6">
        <f t="shared" si="6"/>
        <v>71.000234964806367</v>
      </c>
    </row>
    <row r="137" spans="1:12" ht="37.5" x14ac:dyDescent="0.3">
      <c r="A137" s="13">
        <f t="shared" si="7"/>
        <v>130</v>
      </c>
      <c r="B137" s="17" t="s">
        <v>244</v>
      </c>
      <c r="C137" s="13" t="s">
        <v>245</v>
      </c>
      <c r="D137" s="7" t="s">
        <v>246</v>
      </c>
      <c r="E137" s="13" t="s">
        <v>88</v>
      </c>
      <c r="F137" s="6">
        <v>1239860</v>
      </c>
      <c r="G137" s="6">
        <v>164860</v>
      </c>
      <c r="H137" s="6">
        <f t="shared" ref="H137:H200" si="8">G137/F137*100</f>
        <v>13.296662526414272</v>
      </c>
      <c r="I137" s="6">
        <v>335000</v>
      </c>
      <c r="J137" s="6">
        <f t="shared" ref="J137:J200" si="9">I137/F137*100</f>
        <v>27.019179584791829</v>
      </c>
      <c r="K137" s="6">
        <v>740000</v>
      </c>
      <c r="L137" s="6">
        <f t="shared" ref="L137:L200" si="10">K137/F137*100</f>
        <v>59.684157888793898</v>
      </c>
    </row>
    <row r="138" spans="1:12" x14ac:dyDescent="0.3">
      <c r="A138" s="13">
        <f t="shared" ref="A138:A201" si="11">A137+1</f>
        <v>131</v>
      </c>
      <c r="B138" s="17"/>
      <c r="C138" s="13" t="s">
        <v>247</v>
      </c>
      <c r="D138" s="7" t="s">
        <v>248</v>
      </c>
      <c r="E138" s="13" t="s">
        <v>84</v>
      </c>
      <c r="F138" s="6">
        <v>598172</v>
      </c>
      <c r="G138" s="6">
        <v>158172</v>
      </c>
      <c r="H138" s="6">
        <f t="shared" si="8"/>
        <v>26.442561671225</v>
      </c>
      <c r="I138" s="6">
        <v>90000</v>
      </c>
      <c r="J138" s="6">
        <f t="shared" si="9"/>
        <v>15.045839658158522</v>
      </c>
      <c r="K138" s="6">
        <v>350000</v>
      </c>
      <c r="L138" s="6">
        <f t="shared" si="10"/>
        <v>58.511598670616479</v>
      </c>
    </row>
    <row r="139" spans="1:12" ht="37.5" x14ac:dyDescent="0.3">
      <c r="A139" s="13">
        <f t="shared" si="11"/>
        <v>132</v>
      </c>
      <c r="B139" s="17" t="s">
        <v>249</v>
      </c>
      <c r="C139" s="13" t="s">
        <v>202</v>
      </c>
      <c r="D139" s="7" t="s">
        <v>203</v>
      </c>
      <c r="E139" s="13" t="s">
        <v>108</v>
      </c>
      <c r="F139" s="6">
        <v>562697</v>
      </c>
      <c r="G139" s="6">
        <v>84387</v>
      </c>
      <c r="H139" s="6">
        <f t="shared" si="8"/>
        <v>14.996881092310781</v>
      </c>
      <c r="I139" s="6">
        <v>123810</v>
      </c>
      <c r="J139" s="6">
        <f t="shared" si="9"/>
        <v>22.002960740860534</v>
      </c>
      <c r="K139" s="6">
        <v>354500</v>
      </c>
      <c r="L139" s="6">
        <f t="shared" si="10"/>
        <v>63.000158166828676</v>
      </c>
    </row>
    <row r="140" spans="1:12" ht="37.5" x14ac:dyDescent="0.3">
      <c r="A140" s="13">
        <f t="shared" si="11"/>
        <v>133</v>
      </c>
      <c r="B140" s="17"/>
      <c r="C140" s="13" t="s">
        <v>250</v>
      </c>
      <c r="D140" s="7" t="s">
        <v>251</v>
      </c>
      <c r="E140" s="13" t="s">
        <v>252</v>
      </c>
      <c r="F140" s="6">
        <v>1565372</v>
      </c>
      <c r="G140" s="6">
        <v>207372</v>
      </c>
      <c r="H140" s="6">
        <f t="shared" si="8"/>
        <v>13.247458112193138</v>
      </c>
      <c r="I140" s="6">
        <v>253000</v>
      </c>
      <c r="J140" s="6">
        <f t="shared" si="9"/>
        <v>16.162292413560483</v>
      </c>
      <c r="K140" s="6">
        <v>1105000</v>
      </c>
      <c r="L140" s="6">
        <f t="shared" si="10"/>
        <v>70.590249474246377</v>
      </c>
    </row>
    <row r="141" spans="1:12" ht="37.5" x14ac:dyDescent="0.3">
      <c r="A141" s="13">
        <f t="shared" si="11"/>
        <v>134</v>
      </c>
      <c r="B141" s="17"/>
      <c r="C141" s="13" t="s">
        <v>250</v>
      </c>
      <c r="D141" s="7" t="s">
        <v>253</v>
      </c>
      <c r="E141" s="13" t="s">
        <v>84</v>
      </c>
      <c r="F141" s="6">
        <v>459342</v>
      </c>
      <c r="G141" s="6">
        <v>58042</v>
      </c>
      <c r="H141" s="6">
        <f t="shared" si="8"/>
        <v>12.635900919140857</v>
      </c>
      <c r="I141" s="6">
        <v>68300</v>
      </c>
      <c r="J141" s="6">
        <f t="shared" si="9"/>
        <v>14.869095358142733</v>
      </c>
      <c r="K141" s="6">
        <v>333000</v>
      </c>
      <c r="L141" s="6">
        <f t="shared" si="10"/>
        <v>72.495003722716405</v>
      </c>
    </row>
    <row r="142" spans="1:12" x14ac:dyDescent="0.3">
      <c r="A142" s="13">
        <f t="shared" si="11"/>
        <v>135</v>
      </c>
      <c r="B142" s="17"/>
      <c r="C142" s="13" t="s">
        <v>254</v>
      </c>
      <c r="D142" s="7" t="s">
        <v>255</v>
      </c>
      <c r="E142" s="13" t="s">
        <v>84</v>
      </c>
      <c r="F142" s="6">
        <v>314757</v>
      </c>
      <c r="G142" s="6">
        <v>134757</v>
      </c>
      <c r="H142" s="6">
        <f t="shared" si="8"/>
        <v>42.813027192405571</v>
      </c>
      <c r="I142" s="6">
        <v>30000</v>
      </c>
      <c r="J142" s="6">
        <f t="shared" si="9"/>
        <v>9.5311621345990716</v>
      </c>
      <c r="K142" s="6">
        <v>150000</v>
      </c>
      <c r="L142" s="6">
        <f t="shared" si="10"/>
        <v>47.655810672995358</v>
      </c>
    </row>
    <row r="143" spans="1:12" ht="37.5" x14ac:dyDescent="0.3">
      <c r="A143" s="13">
        <f t="shared" si="11"/>
        <v>136</v>
      </c>
      <c r="B143" s="17"/>
      <c r="C143" s="13" t="s">
        <v>256</v>
      </c>
      <c r="D143" s="7" t="s">
        <v>257</v>
      </c>
      <c r="E143" s="13" t="s">
        <v>201</v>
      </c>
      <c r="F143" s="6">
        <v>300000</v>
      </c>
      <c r="G143" s="6">
        <v>46000</v>
      </c>
      <c r="H143" s="6">
        <f t="shared" si="8"/>
        <v>15.333333333333332</v>
      </c>
      <c r="I143" s="6">
        <v>44000</v>
      </c>
      <c r="J143" s="6">
        <f t="shared" si="9"/>
        <v>14.666666666666666</v>
      </c>
      <c r="K143" s="6">
        <v>210000</v>
      </c>
      <c r="L143" s="6">
        <f t="shared" si="10"/>
        <v>70</v>
      </c>
    </row>
    <row r="144" spans="1:12" ht="37.5" x14ac:dyDescent="0.3">
      <c r="A144" s="13">
        <f t="shared" si="11"/>
        <v>137</v>
      </c>
      <c r="B144" s="17"/>
      <c r="C144" s="13" t="s">
        <v>258</v>
      </c>
      <c r="D144" s="7" t="s">
        <v>259</v>
      </c>
      <c r="E144" s="13" t="s">
        <v>31</v>
      </c>
      <c r="F144" s="6">
        <v>1509615</v>
      </c>
      <c r="G144" s="6">
        <v>219615</v>
      </c>
      <c r="H144" s="6">
        <f t="shared" si="8"/>
        <v>14.547748929362783</v>
      </c>
      <c r="I144" s="6">
        <v>170000</v>
      </c>
      <c r="J144" s="6">
        <f t="shared" si="9"/>
        <v>11.261149365897928</v>
      </c>
      <c r="K144" s="6">
        <v>1120000</v>
      </c>
      <c r="L144" s="6">
        <f t="shared" si="10"/>
        <v>74.191101704739296</v>
      </c>
    </row>
    <row r="145" spans="1:12" ht="37.5" x14ac:dyDescent="0.3">
      <c r="A145" s="13">
        <f t="shared" si="11"/>
        <v>138</v>
      </c>
      <c r="B145" s="17"/>
      <c r="C145" s="13" t="s">
        <v>260</v>
      </c>
      <c r="D145" s="7" t="s">
        <v>261</v>
      </c>
      <c r="E145" s="13" t="s">
        <v>108</v>
      </c>
      <c r="F145" s="6">
        <v>1053766</v>
      </c>
      <c r="G145" s="6">
        <v>143766</v>
      </c>
      <c r="H145" s="6">
        <f t="shared" si="8"/>
        <v>13.643066866837609</v>
      </c>
      <c r="I145" s="6">
        <v>110000</v>
      </c>
      <c r="J145" s="6">
        <f t="shared" si="9"/>
        <v>10.438750158953695</v>
      </c>
      <c r="K145" s="6">
        <v>800000</v>
      </c>
      <c r="L145" s="6">
        <f t="shared" si="10"/>
        <v>75.91818297420869</v>
      </c>
    </row>
    <row r="146" spans="1:12" ht="37.5" x14ac:dyDescent="0.3">
      <c r="A146" s="13">
        <f t="shared" si="11"/>
        <v>139</v>
      </c>
      <c r="B146" s="17"/>
      <c r="C146" s="13" t="s">
        <v>262</v>
      </c>
      <c r="D146" s="7" t="s">
        <v>263</v>
      </c>
      <c r="E146" s="13" t="s">
        <v>136</v>
      </c>
      <c r="F146" s="6">
        <v>571539</v>
      </c>
      <c r="G146" s="6">
        <v>55539</v>
      </c>
      <c r="H146" s="6">
        <f t="shared" si="8"/>
        <v>9.7174471033472773</v>
      </c>
      <c r="I146" s="6">
        <v>86000</v>
      </c>
      <c r="J146" s="6">
        <f t="shared" si="9"/>
        <v>15.04709214944212</v>
      </c>
      <c r="K146" s="6">
        <v>430000</v>
      </c>
      <c r="L146" s="6">
        <f t="shared" si="10"/>
        <v>75.23546074721061</v>
      </c>
    </row>
    <row r="147" spans="1:12" ht="37.5" x14ac:dyDescent="0.3">
      <c r="A147" s="13">
        <f t="shared" si="11"/>
        <v>140</v>
      </c>
      <c r="B147" s="17"/>
      <c r="C147" s="13" t="s">
        <v>264</v>
      </c>
      <c r="D147" s="7" t="s">
        <v>265</v>
      </c>
      <c r="E147" s="13" t="s">
        <v>266</v>
      </c>
      <c r="F147" s="6">
        <v>525108</v>
      </c>
      <c r="G147" s="6">
        <v>61668</v>
      </c>
      <c r="H147" s="6">
        <f t="shared" si="8"/>
        <v>11.743869832491601</v>
      </c>
      <c r="I147" s="6">
        <v>148440</v>
      </c>
      <c r="J147" s="6">
        <f t="shared" si="9"/>
        <v>28.268470486071433</v>
      </c>
      <c r="K147" s="6">
        <v>315000</v>
      </c>
      <c r="L147" s="6">
        <f t="shared" si="10"/>
        <v>59.987659681436966</v>
      </c>
    </row>
    <row r="148" spans="1:12" ht="37.5" x14ac:dyDescent="0.3">
      <c r="A148" s="13">
        <f t="shared" si="11"/>
        <v>141</v>
      </c>
      <c r="B148" s="17"/>
      <c r="C148" s="13" t="s">
        <v>267</v>
      </c>
      <c r="D148" s="7" t="s">
        <v>268</v>
      </c>
      <c r="E148" s="13" t="s">
        <v>88</v>
      </c>
      <c r="F148" s="6">
        <v>1230368</v>
      </c>
      <c r="G148" s="6">
        <v>130368</v>
      </c>
      <c r="H148" s="6">
        <f t="shared" si="8"/>
        <v>10.595854248485006</v>
      </c>
      <c r="I148" s="6">
        <v>310000</v>
      </c>
      <c r="J148" s="6">
        <f t="shared" si="9"/>
        <v>25.195713802699682</v>
      </c>
      <c r="K148" s="6">
        <v>790000</v>
      </c>
      <c r="L148" s="6">
        <f t="shared" si="10"/>
        <v>64.208431948815317</v>
      </c>
    </row>
    <row r="149" spans="1:12" ht="37.5" x14ac:dyDescent="0.3">
      <c r="A149" s="13">
        <f t="shared" si="11"/>
        <v>142</v>
      </c>
      <c r="B149" s="17"/>
      <c r="C149" s="13" t="s">
        <v>269</v>
      </c>
      <c r="D149" s="7" t="s">
        <v>270</v>
      </c>
      <c r="E149" s="13" t="s">
        <v>271</v>
      </c>
      <c r="F149" s="6">
        <v>1375317</v>
      </c>
      <c r="G149" s="6">
        <v>141500</v>
      </c>
      <c r="H149" s="6">
        <f t="shared" si="8"/>
        <v>10.288537115443203</v>
      </c>
      <c r="I149" s="6">
        <v>310000</v>
      </c>
      <c r="J149" s="6">
        <f t="shared" si="9"/>
        <v>22.540257991430341</v>
      </c>
      <c r="K149" s="6">
        <v>923817</v>
      </c>
      <c r="L149" s="6">
        <f t="shared" si="10"/>
        <v>67.171204893126458</v>
      </c>
    </row>
    <row r="150" spans="1:12" ht="37.5" x14ac:dyDescent="0.3">
      <c r="A150" s="13">
        <f t="shared" si="11"/>
        <v>143</v>
      </c>
      <c r="B150" s="17"/>
      <c r="C150" s="13" t="s">
        <v>267</v>
      </c>
      <c r="D150" s="7" t="s">
        <v>272</v>
      </c>
      <c r="E150" s="13" t="s">
        <v>31</v>
      </c>
      <c r="F150" s="6">
        <v>1913503</v>
      </c>
      <c r="G150" s="6">
        <v>225503</v>
      </c>
      <c r="H150" s="6">
        <f t="shared" si="8"/>
        <v>11.784826049397362</v>
      </c>
      <c r="I150" s="6">
        <v>350000</v>
      </c>
      <c r="J150" s="6">
        <f t="shared" si="9"/>
        <v>18.291060949473295</v>
      </c>
      <c r="K150" s="6">
        <v>1338000</v>
      </c>
      <c r="L150" s="6">
        <f t="shared" si="10"/>
        <v>69.924113001129342</v>
      </c>
    </row>
    <row r="151" spans="1:12" x14ac:dyDescent="0.3">
      <c r="A151" s="13">
        <f t="shared" si="11"/>
        <v>144</v>
      </c>
      <c r="B151" s="17" t="s">
        <v>273</v>
      </c>
      <c r="C151" s="13" t="s">
        <v>274</v>
      </c>
      <c r="D151" s="7" t="s">
        <v>275</v>
      </c>
      <c r="E151" s="13" t="s">
        <v>84</v>
      </c>
      <c r="F151" s="6">
        <v>989930</v>
      </c>
      <c r="G151" s="6">
        <v>232000</v>
      </c>
      <c r="H151" s="6">
        <f t="shared" si="8"/>
        <v>23.436000525289664</v>
      </c>
      <c r="I151" s="6">
        <v>118791</v>
      </c>
      <c r="J151" s="6">
        <f t="shared" si="9"/>
        <v>11.999939389653814</v>
      </c>
      <c r="K151" s="6">
        <v>639139</v>
      </c>
      <c r="L151" s="6">
        <f t="shared" si="10"/>
        <v>64.564060085056525</v>
      </c>
    </row>
    <row r="152" spans="1:12" ht="37.5" x14ac:dyDescent="0.3">
      <c r="A152" s="13">
        <f t="shared" si="11"/>
        <v>145</v>
      </c>
      <c r="B152" s="17"/>
      <c r="C152" s="13" t="s">
        <v>276</v>
      </c>
      <c r="D152" s="7" t="s">
        <v>277</v>
      </c>
      <c r="E152" s="13" t="s">
        <v>201</v>
      </c>
      <c r="F152" s="6">
        <v>1000000</v>
      </c>
      <c r="G152" s="6">
        <v>400000</v>
      </c>
      <c r="H152" s="6">
        <f t="shared" si="8"/>
        <v>40</v>
      </c>
      <c r="I152" s="6">
        <v>180000</v>
      </c>
      <c r="J152" s="6">
        <f t="shared" si="9"/>
        <v>18</v>
      </c>
      <c r="K152" s="6">
        <v>420000</v>
      </c>
      <c r="L152" s="6">
        <f t="shared" si="10"/>
        <v>42</v>
      </c>
    </row>
    <row r="153" spans="1:12" ht="37.5" x14ac:dyDescent="0.3">
      <c r="A153" s="13">
        <f t="shared" si="11"/>
        <v>146</v>
      </c>
      <c r="B153" s="17"/>
      <c r="C153" s="13" t="s">
        <v>278</v>
      </c>
      <c r="D153" s="7" t="s">
        <v>279</v>
      </c>
      <c r="E153" s="13" t="s">
        <v>280</v>
      </c>
      <c r="F153" s="6">
        <v>287550</v>
      </c>
      <c r="G153" s="6">
        <v>86550</v>
      </c>
      <c r="H153" s="6">
        <f t="shared" si="8"/>
        <v>30.099113197704746</v>
      </c>
      <c r="I153" s="6">
        <v>34000</v>
      </c>
      <c r="J153" s="6">
        <f t="shared" si="9"/>
        <v>11.824030603373327</v>
      </c>
      <c r="K153" s="6">
        <v>167000</v>
      </c>
      <c r="L153" s="6">
        <f t="shared" si="10"/>
        <v>58.076856198921924</v>
      </c>
    </row>
    <row r="154" spans="1:12" ht="37.5" x14ac:dyDescent="0.3">
      <c r="A154" s="13">
        <f t="shared" si="11"/>
        <v>147</v>
      </c>
      <c r="B154" s="17"/>
      <c r="C154" s="13" t="s">
        <v>281</v>
      </c>
      <c r="D154" s="7" t="s">
        <v>282</v>
      </c>
      <c r="E154" s="13" t="s">
        <v>280</v>
      </c>
      <c r="F154" s="6">
        <v>287550</v>
      </c>
      <c r="G154" s="6">
        <v>88750</v>
      </c>
      <c r="H154" s="6">
        <f t="shared" si="8"/>
        <v>30.864197530864196</v>
      </c>
      <c r="I154" s="6">
        <v>38800</v>
      </c>
      <c r="J154" s="6">
        <f t="shared" si="9"/>
        <v>13.493305512084856</v>
      </c>
      <c r="K154" s="6">
        <v>160000</v>
      </c>
      <c r="L154" s="6">
        <f t="shared" si="10"/>
        <v>55.642496957050945</v>
      </c>
    </row>
    <row r="155" spans="1:12" ht="37.5" x14ac:dyDescent="0.3">
      <c r="A155" s="13">
        <f t="shared" si="11"/>
        <v>148</v>
      </c>
      <c r="B155" s="17"/>
      <c r="C155" s="13" t="s">
        <v>281</v>
      </c>
      <c r="D155" s="7" t="s">
        <v>221</v>
      </c>
      <c r="E155" s="13" t="s">
        <v>283</v>
      </c>
      <c r="F155" s="6">
        <v>877800</v>
      </c>
      <c r="G155" s="6">
        <v>217800</v>
      </c>
      <c r="H155" s="6">
        <f t="shared" si="8"/>
        <v>24.81203007518797</v>
      </c>
      <c r="I155" s="6">
        <v>110000</v>
      </c>
      <c r="J155" s="6">
        <f t="shared" si="9"/>
        <v>12.531328320802004</v>
      </c>
      <c r="K155" s="6">
        <v>550000</v>
      </c>
      <c r="L155" s="6">
        <f t="shared" si="10"/>
        <v>62.656641604010019</v>
      </c>
    </row>
    <row r="156" spans="1:12" ht="37.5" x14ac:dyDescent="0.3">
      <c r="A156" s="13">
        <f t="shared" si="11"/>
        <v>149</v>
      </c>
      <c r="B156" s="17"/>
      <c r="C156" s="13" t="s">
        <v>281</v>
      </c>
      <c r="D156" s="7" t="s">
        <v>284</v>
      </c>
      <c r="E156" s="13" t="s">
        <v>283</v>
      </c>
      <c r="F156" s="6">
        <v>759022</v>
      </c>
      <c r="G156" s="6">
        <v>163022</v>
      </c>
      <c r="H156" s="6">
        <f t="shared" si="8"/>
        <v>21.477901826297526</v>
      </c>
      <c r="I156" s="6">
        <v>106000</v>
      </c>
      <c r="J156" s="6">
        <f t="shared" si="9"/>
        <v>13.965339608074601</v>
      </c>
      <c r="K156" s="6">
        <v>490000</v>
      </c>
      <c r="L156" s="6">
        <f t="shared" si="10"/>
        <v>64.556758565627874</v>
      </c>
    </row>
    <row r="157" spans="1:12" x14ac:dyDescent="0.3">
      <c r="A157" s="13">
        <f t="shared" si="11"/>
        <v>150</v>
      </c>
      <c r="B157" s="17"/>
      <c r="C157" s="13" t="s">
        <v>276</v>
      </c>
      <c r="D157" s="7" t="s">
        <v>285</v>
      </c>
      <c r="E157" s="13" t="s">
        <v>18</v>
      </c>
      <c r="F157" s="6">
        <v>1351630</v>
      </c>
      <c r="G157" s="6">
        <v>328461</v>
      </c>
      <c r="H157" s="6">
        <f t="shared" si="8"/>
        <v>24.301103112538193</v>
      </c>
      <c r="I157" s="6">
        <v>184000</v>
      </c>
      <c r="J157" s="6">
        <f t="shared" si="9"/>
        <v>13.613192959611728</v>
      </c>
      <c r="K157" s="6">
        <v>839169</v>
      </c>
      <c r="L157" s="6">
        <f t="shared" si="10"/>
        <v>62.085703927850076</v>
      </c>
    </row>
    <row r="158" spans="1:12" ht="37.5" x14ac:dyDescent="0.3">
      <c r="A158" s="13">
        <f t="shared" si="11"/>
        <v>151</v>
      </c>
      <c r="B158" s="17"/>
      <c r="C158" s="13" t="s">
        <v>278</v>
      </c>
      <c r="D158" s="7" t="s">
        <v>286</v>
      </c>
      <c r="E158" s="13" t="s">
        <v>201</v>
      </c>
      <c r="F158" s="6">
        <v>837227</v>
      </c>
      <c r="G158" s="6">
        <v>166667</v>
      </c>
      <c r="H158" s="6">
        <f t="shared" si="8"/>
        <v>19.907026409802835</v>
      </c>
      <c r="I158" s="6">
        <v>115560</v>
      </c>
      <c r="J158" s="6">
        <f t="shared" si="9"/>
        <v>13.802708226084443</v>
      </c>
      <c r="K158" s="6">
        <v>555000</v>
      </c>
      <c r="L158" s="6">
        <f t="shared" si="10"/>
        <v>66.290265364112727</v>
      </c>
    </row>
    <row r="159" spans="1:12" ht="37.5" x14ac:dyDescent="0.3">
      <c r="A159" s="13">
        <f t="shared" si="11"/>
        <v>152</v>
      </c>
      <c r="B159" s="17"/>
      <c r="C159" s="13" t="s">
        <v>287</v>
      </c>
      <c r="D159" s="7" t="s">
        <v>288</v>
      </c>
      <c r="E159" s="13" t="s">
        <v>289</v>
      </c>
      <c r="F159" s="6">
        <v>346169</v>
      </c>
      <c r="G159" s="6">
        <v>89852</v>
      </c>
      <c r="H159" s="6">
        <f t="shared" si="8"/>
        <v>25.956108143710154</v>
      </c>
      <c r="I159" s="6">
        <v>59650</v>
      </c>
      <c r="J159" s="6">
        <f t="shared" si="9"/>
        <v>17.231467866851162</v>
      </c>
      <c r="K159" s="6">
        <v>196667</v>
      </c>
      <c r="L159" s="6">
        <f t="shared" si="10"/>
        <v>56.812423989438685</v>
      </c>
    </row>
    <row r="160" spans="1:12" ht="37.5" x14ac:dyDescent="0.3">
      <c r="A160" s="13">
        <f t="shared" si="11"/>
        <v>153</v>
      </c>
      <c r="B160" s="17"/>
      <c r="C160" s="13" t="s">
        <v>290</v>
      </c>
      <c r="D160" s="7" t="s">
        <v>291</v>
      </c>
      <c r="E160" s="13" t="s">
        <v>292</v>
      </c>
      <c r="F160" s="6">
        <v>312507</v>
      </c>
      <c r="G160" s="6">
        <v>90000</v>
      </c>
      <c r="H160" s="6">
        <f t="shared" si="8"/>
        <v>28.799354894450364</v>
      </c>
      <c r="I160" s="6">
        <v>60000</v>
      </c>
      <c r="J160" s="6">
        <f t="shared" si="9"/>
        <v>19.199569929633576</v>
      </c>
      <c r="K160" s="6">
        <v>162507</v>
      </c>
      <c r="L160" s="6">
        <f t="shared" si="10"/>
        <v>52.001075175916057</v>
      </c>
    </row>
    <row r="161" spans="1:12" ht="37.5" x14ac:dyDescent="0.3">
      <c r="A161" s="13">
        <f t="shared" si="11"/>
        <v>154</v>
      </c>
      <c r="B161" s="17"/>
      <c r="C161" s="13" t="s">
        <v>293</v>
      </c>
      <c r="D161" s="7" t="s">
        <v>294</v>
      </c>
      <c r="E161" s="13" t="s">
        <v>201</v>
      </c>
      <c r="F161" s="6">
        <v>600000</v>
      </c>
      <c r="G161" s="6">
        <v>154000</v>
      </c>
      <c r="H161" s="6">
        <f t="shared" si="8"/>
        <v>25.666666666666664</v>
      </c>
      <c r="I161" s="6">
        <v>86000</v>
      </c>
      <c r="J161" s="6">
        <f t="shared" si="9"/>
        <v>14.333333333333334</v>
      </c>
      <c r="K161" s="6">
        <v>360000</v>
      </c>
      <c r="L161" s="6">
        <f t="shared" si="10"/>
        <v>60</v>
      </c>
    </row>
    <row r="162" spans="1:12" ht="37.5" x14ac:dyDescent="0.3">
      <c r="A162" s="13">
        <f t="shared" si="11"/>
        <v>155</v>
      </c>
      <c r="B162" s="17"/>
      <c r="C162" s="13" t="s">
        <v>293</v>
      </c>
      <c r="D162" s="7" t="s">
        <v>295</v>
      </c>
      <c r="E162" s="13" t="s">
        <v>201</v>
      </c>
      <c r="F162" s="6">
        <v>600000</v>
      </c>
      <c r="G162" s="6">
        <v>154000</v>
      </c>
      <c r="H162" s="6">
        <f t="shared" si="8"/>
        <v>25.666666666666664</v>
      </c>
      <c r="I162" s="6">
        <v>86000</v>
      </c>
      <c r="J162" s="6">
        <f t="shared" si="9"/>
        <v>14.333333333333334</v>
      </c>
      <c r="K162" s="6">
        <v>360000</v>
      </c>
      <c r="L162" s="6">
        <f t="shared" si="10"/>
        <v>60</v>
      </c>
    </row>
    <row r="163" spans="1:12" x14ac:dyDescent="0.3">
      <c r="A163" s="13">
        <f t="shared" si="11"/>
        <v>156</v>
      </c>
      <c r="B163" s="17"/>
      <c r="C163" s="13" t="s">
        <v>296</v>
      </c>
      <c r="D163" s="7" t="s">
        <v>297</v>
      </c>
      <c r="E163" s="13" t="s">
        <v>18</v>
      </c>
      <c r="F163" s="6">
        <v>1933290</v>
      </c>
      <c r="G163" s="6">
        <v>367950</v>
      </c>
      <c r="H163" s="6">
        <f t="shared" si="8"/>
        <v>19.032323138277238</v>
      </c>
      <c r="I163" s="6">
        <v>265340</v>
      </c>
      <c r="J163" s="6">
        <f t="shared" si="9"/>
        <v>13.724790383232726</v>
      </c>
      <c r="K163" s="6">
        <v>1300000</v>
      </c>
      <c r="L163" s="6">
        <f t="shared" si="10"/>
        <v>67.242886478490036</v>
      </c>
    </row>
    <row r="164" spans="1:12" ht="37.5" x14ac:dyDescent="0.3">
      <c r="A164" s="13">
        <f t="shared" si="11"/>
        <v>157</v>
      </c>
      <c r="B164" s="17"/>
      <c r="C164" s="13" t="s">
        <v>298</v>
      </c>
      <c r="D164" s="7" t="s">
        <v>299</v>
      </c>
      <c r="E164" s="13" t="s">
        <v>201</v>
      </c>
      <c r="F164" s="6">
        <v>1264773</v>
      </c>
      <c r="G164" s="6">
        <v>339773</v>
      </c>
      <c r="H164" s="6">
        <f t="shared" si="8"/>
        <v>26.864346408406885</v>
      </c>
      <c r="I164" s="6">
        <v>175000</v>
      </c>
      <c r="J164" s="6">
        <f t="shared" si="9"/>
        <v>13.836475003814913</v>
      </c>
      <c r="K164" s="6">
        <v>750000</v>
      </c>
      <c r="L164" s="6">
        <f t="shared" si="10"/>
        <v>59.299178587778201</v>
      </c>
    </row>
    <row r="165" spans="1:12" ht="37.5" x14ac:dyDescent="0.3">
      <c r="A165" s="13">
        <f t="shared" si="11"/>
        <v>158</v>
      </c>
      <c r="B165" s="17" t="s">
        <v>300</v>
      </c>
      <c r="C165" s="13" t="s">
        <v>301</v>
      </c>
      <c r="D165" s="7" t="s">
        <v>302</v>
      </c>
      <c r="E165" s="13" t="s">
        <v>103</v>
      </c>
      <c r="F165" s="6">
        <v>1902860</v>
      </c>
      <c r="G165" s="6">
        <v>272860</v>
      </c>
      <c r="H165" s="6">
        <f t="shared" si="8"/>
        <v>14.339467958756819</v>
      </c>
      <c r="I165" s="6">
        <v>270000</v>
      </c>
      <c r="J165" s="6">
        <f t="shared" si="9"/>
        <v>14.189167884132306</v>
      </c>
      <c r="K165" s="6">
        <v>1360000</v>
      </c>
      <c r="L165" s="6">
        <f t="shared" si="10"/>
        <v>71.47136415711087</v>
      </c>
    </row>
    <row r="166" spans="1:12" ht="37.5" x14ac:dyDescent="0.3">
      <c r="A166" s="13">
        <f t="shared" si="11"/>
        <v>159</v>
      </c>
      <c r="B166" s="17"/>
      <c r="C166" s="13" t="s">
        <v>303</v>
      </c>
      <c r="D166" s="7" t="s">
        <v>304</v>
      </c>
      <c r="E166" s="13" t="s">
        <v>57</v>
      </c>
      <c r="F166" s="6">
        <v>763024</v>
      </c>
      <c r="G166" s="6">
        <v>103024</v>
      </c>
      <c r="H166" s="6">
        <f t="shared" si="8"/>
        <v>13.502065465830695</v>
      </c>
      <c r="I166" s="6">
        <v>160000</v>
      </c>
      <c r="J166" s="6">
        <f t="shared" si="9"/>
        <v>20.969196250707711</v>
      </c>
      <c r="K166" s="6">
        <v>500000</v>
      </c>
      <c r="L166" s="6">
        <f t="shared" si="10"/>
        <v>65.528738283461593</v>
      </c>
    </row>
    <row r="167" spans="1:12" ht="37.5" x14ac:dyDescent="0.3">
      <c r="A167" s="13">
        <f t="shared" si="11"/>
        <v>160</v>
      </c>
      <c r="B167" s="17"/>
      <c r="C167" s="13" t="s">
        <v>305</v>
      </c>
      <c r="D167" s="7" t="s">
        <v>306</v>
      </c>
      <c r="E167" s="13" t="s">
        <v>307</v>
      </c>
      <c r="F167" s="6">
        <v>2177520</v>
      </c>
      <c r="G167" s="6">
        <v>327520</v>
      </c>
      <c r="H167" s="6">
        <f t="shared" si="8"/>
        <v>15.040964032477314</v>
      </c>
      <c r="I167" s="6">
        <v>350000</v>
      </c>
      <c r="J167" s="6">
        <f t="shared" si="9"/>
        <v>16.073331128990777</v>
      </c>
      <c r="K167" s="6">
        <v>1500000</v>
      </c>
      <c r="L167" s="6">
        <f t="shared" si="10"/>
        <v>68.885704838531908</v>
      </c>
    </row>
    <row r="168" spans="1:12" x14ac:dyDescent="0.3">
      <c r="A168" s="13">
        <f t="shared" si="11"/>
        <v>161</v>
      </c>
      <c r="B168" s="17"/>
      <c r="C168" s="13" t="s">
        <v>308</v>
      </c>
      <c r="D168" s="7" t="s">
        <v>309</v>
      </c>
      <c r="E168" s="13" t="s">
        <v>16</v>
      </c>
      <c r="F168" s="6">
        <v>567374</v>
      </c>
      <c r="G168" s="6">
        <v>80444</v>
      </c>
      <c r="H168" s="6">
        <f t="shared" si="8"/>
        <v>14.178302142854626</v>
      </c>
      <c r="I168" s="6">
        <v>86930</v>
      </c>
      <c r="J168" s="6">
        <f t="shared" si="9"/>
        <v>15.321463443865952</v>
      </c>
      <c r="K168" s="6">
        <v>400000</v>
      </c>
      <c r="L168" s="6">
        <f t="shared" si="10"/>
        <v>70.500234413279429</v>
      </c>
    </row>
    <row r="169" spans="1:12" ht="37.5" x14ac:dyDescent="0.3">
      <c r="A169" s="13">
        <f t="shared" si="11"/>
        <v>162</v>
      </c>
      <c r="B169" s="17"/>
      <c r="C169" s="13" t="s">
        <v>310</v>
      </c>
      <c r="D169" s="7" t="s">
        <v>311</v>
      </c>
      <c r="E169" s="13" t="s">
        <v>57</v>
      </c>
      <c r="F169" s="6">
        <v>1854342</v>
      </c>
      <c r="G169" s="6">
        <v>270342</v>
      </c>
      <c r="H169" s="6">
        <f t="shared" si="8"/>
        <v>14.578864093031383</v>
      </c>
      <c r="I169" s="6">
        <v>264000</v>
      </c>
      <c r="J169" s="6">
        <f t="shared" si="9"/>
        <v>14.23685598449477</v>
      </c>
      <c r="K169" s="6">
        <v>1320000</v>
      </c>
      <c r="L169" s="6">
        <f t="shared" si="10"/>
        <v>71.184279922473849</v>
      </c>
    </row>
    <row r="170" spans="1:12" x14ac:dyDescent="0.3">
      <c r="A170" s="13">
        <f t="shared" si="11"/>
        <v>163</v>
      </c>
      <c r="B170" s="17"/>
      <c r="C170" s="13" t="s">
        <v>312</v>
      </c>
      <c r="D170" s="7" t="s">
        <v>313</v>
      </c>
      <c r="E170" s="13" t="s">
        <v>84</v>
      </c>
      <c r="F170" s="6">
        <v>493458</v>
      </c>
      <c r="G170" s="6">
        <v>72998</v>
      </c>
      <c r="H170" s="6">
        <f t="shared" si="8"/>
        <v>14.793153621990118</v>
      </c>
      <c r="I170" s="6">
        <v>70460</v>
      </c>
      <c r="J170" s="6">
        <f t="shared" si="9"/>
        <v>14.278824134982107</v>
      </c>
      <c r="K170" s="6">
        <v>350000</v>
      </c>
      <c r="L170" s="6">
        <f t="shared" si="10"/>
        <v>70.928022243027783</v>
      </c>
    </row>
    <row r="171" spans="1:12" x14ac:dyDescent="0.3">
      <c r="A171" s="13">
        <f t="shared" si="11"/>
        <v>164</v>
      </c>
      <c r="B171" s="17"/>
      <c r="C171" s="13" t="s">
        <v>314</v>
      </c>
      <c r="D171" s="7" t="s">
        <v>315</v>
      </c>
      <c r="E171" s="13" t="s">
        <v>18</v>
      </c>
      <c r="F171" s="6">
        <v>1899300</v>
      </c>
      <c r="G171" s="6">
        <v>274300</v>
      </c>
      <c r="H171" s="6">
        <f t="shared" si="8"/>
        <v>14.442162902121837</v>
      </c>
      <c r="I171" s="6">
        <v>280000</v>
      </c>
      <c r="J171" s="6">
        <f t="shared" si="9"/>
        <v>14.742273469172854</v>
      </c>
      <c r="K171" s="6">
        <v>1345000</v>
      </c>
      <c r="L171" s="6">
        <f t="shared" si="10"/>
        <v>70.81556362870532</v>
      </c>
    </row>
    <row r="172" spans="1:12" ht="37.5" x14ac:dyDescent="0.3">
      <c r="A172" s="13">
        <f t="shared" si="11"/>
        <v>165</v>
      </c>
      <c r="B172" s="17"/>
      <c r="C172" s="13" t="s">
        <v>316</v>
      </c>
      <c r="D172" s="7" t="s">
        <v>317</v>
      </c>
      <c r="E172" s="13" t="s">
        <v>31</v>
      </c>
      <c r="F172" s="6">
        <v>1354930</v>
      </c>
      <c r="G172" s="6">
        <v>190930</v>
      </c>
      <c r="H172" s="6">
        <f t="shared" si="8"/>
        <v>14.091502882067708</v>
      </c>
      <c r="I172" s="6">
        <v>210000</v>
      </c>
      <c r="J172" s="6">
        <f t="shared" si="9"/>
        <v>15.498955665606342</v>
      </c>
      <c r="K172" s="6">
        <v>954000</v>
      </c>
      <c r="L172" s="6">
        <f t="shared" si="10"/>
        <v>70.409541452325954</v>
      </c>
    </row>
    <row r="173" spans="1:12" ht="37.5" x14ac:dyDescent="0.3">
      <c r="A173" s="13">
        <f t="shared" si="11"/>
        <v>166</v>
      </c>
      <c r="B173" s="17"/>
      <c r="C173" s="13" t="s">
        <v>318</v>
      </c>
      <c r="D173" s="7" t="s">
        <v>319</v>
      </c>
      <c r="E173" s="13" t="s">
        <v>31</v>
      </c>
      <c r="F173" s="6">
        <v>1028014</v>
      </c>
      <c r="G173" s="6">
        <v>144014</v>
      </c>
      <c r="H173" s="6">
        <f t="shared" si="8"/>
        <v>14.008953185462456</v>
      </c>
      <c r="I173" s="6">
        <v>149000</v>
      </c>
      <c r="J173" s="6">
        <f t="shared" si="9"/>
        <v>14.493966035482005</v>
      </c>
      <c r="K173" s="6">
        <v>735000</v>
      </c>
      <c r="L173" s="6">
        <f t="shared" si="10"/>
        <v>71.497080779055537</v>
      </c>
    </row>
    <row r="174" spans="1:12" ht="37.5" x14ac:dyDescent="0.3">
      <c r="A174" s="13">
        <f t="shared" si="11"/>
        <v>167</v>
      </c>
      <c r="B174" s="17"/>
      <c r="C174" s="13" t="s">
        <v>320</v>
      </c>
      <c r="D174" s="7" t="s">
        <v>321</v>
      </c>
      <c r="E174" s="13" t="s">
        <v>31</v>
      </c>
      <c r="F174" s="6">
        <v>1719952</v>
      </c>
      <c r="G174" s="6">
        <v>249952</v>
      </c>
      <c r="H174" s="6">
        <f t="shared" si="8"/>
        <v>14.53249858135576</v>
      </c>
      <c r="I174" s="6">
        <v>240000</v>
      </c>
      <c r="J174" s="6">
        <f t="shared" si="9"/>
        <v>13.953877782635796</v>
      </c>
      <c r="K174" s="6">
        <v>1230000</v>
      </c>
      <c r="L174" s="6">
        <f t="shared" si="10"/>
        <v>71.513623636008447</v>
      </c>
    </row>
    <row r="175" spans="1:12" ht="37.5" x14ac:dyDescent="0.3">
      <c r="A175" s="13">
        <f t="shared" si="11"/>
        <v>168</v>
      </c>
      <c r="B175" s="17" t="s">
        <v>322</v>
      </c>
      <c r="C175" s="13" t="s">
        <v>189</v>
      </c>
      <c r="D175" s="7" t="s">
        <v>323</v>
      </c>
      <c r="E175" s="13" t="s">
        <v>18</v>
      </c>
      <c r="F175" s="6">
        <v>2007090</v>
      </c>
      <c r="G175" s="6">
        <v>545017</v>
      </c>
      <c r="H175" s="6">
        <f t="shared" si="8"/>
        <v>27.154586989123558</v>
      </c>
      <c r="I175" s="6">
        <v>245000</v>
      </c>
      <c r="J175" s="6">
        <f t="shared" si="9"/>
        <v>12.206727152245291</v>
      </c>
      <c r="K175" s="6">
        <v>1217073</v>
      </c>
      <c r="L175" s="6">
        <f t="shared" si="10"/>
        <v>60.638685858631149</v>
      </c>
    </row>
    <row r="176" spans="1:12" ht="37.5" x14ac:dyDescent="0.3">
      <c r="A176" s="13">
        <f t="shared" si="11"/>
        <v>169</v>
      </c>
      <c r="B176" s="17"/>
      <c r="C176" s="13" t="s">
        <v>324</v>
      </c>
      <c r="D176" s="7" t="s">
        <v>325</v>
      </c>
      <c r="E176" s="13" t="s">
        <v>14</v>
      </c>
      <c r="F176" s="6">
        <v>1035103</v>
      </c>
      <c r="G176" s="6">
        <v>315103</v>
      </c>
      <c r="H176" s="6">
        <f t="shared" si="8"/>
        <v>30.441704835170992</v>
      </c>
      <c r="I176" s="6">
        <v>180000</v>
      </c>
      <c r="J176" s="6">
        <f t="shared" si="9"/>
        <v>17.389573791207251</v>
      </c>
      <c r="K176" s="6">
        <v>540000</v>
      </c>
      <c r="L176" s="6">
        <f t="shared" si="10"/>
        <v>52.16872137362175</v>
      </c>
    </row>
    <row r="177" spans="1:12" x14ac:dyDescent="0.3">
      <c r="A177" s="13">
        <f t="shared" si="11"/>
        <v>170</v>
      </c>
      <c r="B177" s="17"/>
      <c r="C177" s="13" t="s">
        <v>326</v>
      </c>
      <c r="D177" s="7" t="s">
        <v>327</v>
      </c>
      <c r="E177" s="13" t="s">
        <v>328</v>
      </c>
      <c r="F177" s="6">
        <v>428564</v>
      </c>
      <c r="G177" s="6">
        <v>75068</v>
      </c>
      <c r="H177" s="6">
        <f t="shared" si="8"/>
        <v>17.516170280284861</v>
      </c>
      <c r="I177" s="6">
        <v>89000</v>
      </c>
      <c r="J177" s="6">
        <f t="shared" si="9"/>
        <v>20.767026628461561</v>
      </c>
      <c r="K177" s="6">
        <v>264496</v>
      </c>
      <c r="L177" s="6">
        <f t="shared" si="10"/>
        <v>61.716803091253581</v>
      </c>
    </row>
    <row r="178" spans="1:12" x14ac:dyDescent="0.3">
      <c r="A178" s="13">
        <f t="shared" si="11"/>
        <v>171</v>
      </c>
      <c r="B178" s="17"/>
      <c r="C178" s="13" t="s">
        <v>329</v>
      </c>
      <c r="D178" s="7" t="s">
        <v>330</v>
      </c>
      <c r="E178" s="13" t="s">
        <v>18</v>
      </c>
      <c r="F178" s="6">
        <v>2007290</v>
      </c>
      <c r="G178" s="6">
        <v>380290</v>
      </c>
      <c r="H178" s="6">
        <f t="shared" si="8"/>
        <v>18.945443857140724</v>
      </c>
      <c r="I178" s="6">
        <v>277000</v>
      </c>
      <c r="J178" s="6">
        <f t="shared" si="9"/>
        <v>13.79970009316043</v>
      </c>
      <c r="K178" s="6">
        <v>1350000</v>
      </c>
      <c r="L178" s="6">
        <f t="shared" si="10"/>
        <v>67.254856049698859</v>
      </c>
    </row>
    <row r="179" spans="1:12" ht="37.5" x14ac:dyDescent="0.3">
      <c r="A179" s="13">
        <f t="shared" si="11"/>
        <v>172</v>
      </c>
      <c r="B179" s="17"/>
      <c r="C179" s="13" t="s">
        <v>331</v>
      </c>
      <c r="D179" s="7" t="s">
        <v>332</v>
      </c>
      <c r="E179" s="13" t="s">
        <v>333</v>
      </c>
      <c r="F179" s="6">
        <v>1485498</v>
      </c>
      <c r="G179" s="6">
        <v>215498</v>
      </c>
      <c r="H179" s="6">
        <f t="shared" si="8"/>
        <v>14.506784930036931</v>
      </c>
      <c r="I179" s="6">
        <v>220000</v>
      </c>
      <c r="J179" s="6">
        <f t="shared" si="9"/>
        <v>14.809848279836121</v>
      </c>
      <c r="K179" s="6">
        <v>1050000</v>
      </c>
      <c r="L179" s="6">
        <f t="shared" si="10"/>
        <v>70.683366790126939</v>
      </c>
    </row>
    <row r="180" spans="1:12" x14ac:dyDescent="0.3">
      <c r="A180" s="13">
        <f t="shared" si="11"/>
        <v>173</v>
      </c>
      <c r="B180" s="17"/>
      <c r="C180" s="13" t="s">
        <v>334</v>
      </c>
      <c r="D180" s="7" t="s">
        <v>335</v>
      </c>
      <c r="E180" s="13" t="s">
        <v>84</v>
      </c>
      <c r="F180" s="6">
        <v>1564990</v>
      </c>
      <c r="G180" s="6">
        <v>222222</v>
      </c>
      <c r="H180" s="6">
        <f t="shared" si="8"/>
        <v>14.199579550029073</v>
      </c>
      <c r="I180" s="6">
        <v>242768</v>
      </c>
      <c r="J180" s="6">
        <f t="shared" si="9"/>
        <v>15.512431389337952</v>
      </c>
      <c r="K180" s="6">
        <v>1100000</v>
      </c>
      <c r="L180" s="6">
        <f t="shared" si="10"/>
        <v>70.287989060632967</v>
      </c>
    </row>
    <row r="181" spans="1:12" x14ac:dyDescent="0.3">
      <c r="A181" s="13">
        <f t="shared" si="11"/>
        <v>174</v>
      </c>
      <c r="B181" s="17" t="s">
        <v>336</v>
      </c>
      <c r="C181" s="13" t="s">
        <v>337</v>
      </c>
      <c r="D181" s="7" t="s">
        <v>338</v>
      </c>
      <c r="E181" s="13" t="s">
        <v>16</v>
      </c>
      <c r="F181" s="6">
        <v>598570</v>
      </c>
      <c r="G181" s="6">
        <v>114444</v>
      </c>
      <c r="H181" s="6">
        <f t="shared" si="8"/>
        <v>19.119568304458962</v>
      </c>
      <c r="I181" s="6">
        <v>84126</v>
      </c>
      <c r="J181" s="6">
        <f t="shared" si="9"/>
        <v>14.054496550111098</v>
      </c>
      <c r="K181" s="6">
        <v>400000</v>
      </c>
      <c r="L181" s="6">
        <f t="shared" si="10"/>
        <v>66.825935145429938</v>
      </c>
    </row>
    <row r="182" spans="1:12" x14ac:dyDescent="0.3">
      <c r="A182" s="13">
        <f t="shared" si="11"/>
        <v>175</v>
      </c>
      <c r="B182" s="17"/>
      <c r="C182" s="13" t="s">
        <v>339</v>
      </c>
      <c r="D182" s="7" t="s">
        <v>340</v>
      </c>
      <c r="E182" s="13" t="s">
        <v>18</v>
      </c>
      <c r="F182" s="6">
        <v>1916070</v>
      </c>
      <c r="G182" s="6">
        <v>474607</v>
      </c>
      <c r="H182" s="6">
        <f t="shared" si="8"/>
        <v>24.769815299023524</v>
      </c>
      <c r="I182" s="6">
        <v>320000</v>
      </c>
      <c r="J182" s="6">
        <f t="shared" si="9"/>
        <v>16.700851221510696</v>
      </c>
      <c r="K182" s="6">
        <v>1121463</v>
      </c>
      <c r="L182" s="6">
        <f t="shared" si="10"/>
        <v>58.529333479465784</v>
      </c>
    </row>
    <row r="183" spans="1:12" ht="37.5" x14ac:dyDescent="0.3">
      <c r="A183" s="13">
        <f t="shared" si="11"/>
        <v>176</v>
      </c>
      <c r="B183" s="17"/>
      <c r="C183" s="13" t="s">
        <v>341</v>
      </c>
      <c r="D183" s="7" t="s">
        <v>342</v>
      </c>
      <c r="E183" s="13" t="s">
        <v>343</v>
      </c>
      <c r="F183" s="6">
        <v>1051350</v>
      </c>
      <c r="G183" s="6">
        <v>191350</v>
      </c>
      <c r="H183" s="6">
        <f t="shared" si="8"/>
        <v>18.200408997955012</v>
      </c>
      <c r="I183" s="6">
        <v>160000</v>
      </c>
      <c r="J183" s="6">
        <f t="shared" si="9"/>
        <v>15.218528558519997</v>
      </c>
      <c r="K183" s="6">
        <v>700000</v>
      </c>
      <c r="L183" s="6">
        <f t="shared" si="10"/>
        <v>66.581062443524999</v>
      </c>
    </row>
    <row r="184" spans="1:12" ht="37.5" x14ac:dyDescent="0.3">
      <c r="A184" s="13">
        <f t="shared" si="11"/>
        <v>177</v>
      </c>
      <c r="B184" s="17"/>
      <c r="C184" s="13" t="s">
        <v>344</v>
      </c>
      <c r="D184" s="7" t="s">
        <v>345</v>
      </c>
      <c r="E184" s="13" t="s">
        <v>18</v>
      </c>
      <c r="F184" s="6">
        <v>1272192</v>
      </c>
      <c r="G184" s="6">
        <v>206682</v>
      </c>
      <c r="H184" s="6">
        <f t="shared" si="8"/>
        <v>16.246132659221249</v>
      </c>
      <c r="I184" s="6">
        <v>76000</v>
      </c>
      <c r="J184" s="6">
        <f t="shared" si="9"/>
        <v>5.9739410403461113</v>
      </c>
      <c r="K184" s="6">
        <v>989510</v>
      </c>
      <c r="L184" s="6">
        <f t="shared" si="10"/>
        <v>77.779926300432635</v>
      </c>
    </row>
    <row r="185" spans="1:12" x14ac:dyDescent="0.3">
      <c r="A185" s="13">
        <f t="shared" si="11"/>
        <v>178</v>
      </c>
      <c r="B185" s="17" t="s">
        <v>346</v>
      </c>
      <c r="C185" s="13" t="s">
        <v>347</v>
      </c>
      <c r="D185" s="7" t="s">
        <v>348</v>
      </c>
      <c r="E185" s="13" t="s">
        <v>81</v>
      </c>
      <c r="F185" s="6">
        <v>1212223</v>
      </c>
      <c r="G185" s="6">
        <v>282223</v>
      </c>
      <c r="H185" s="6">
        <f t="shared" si="8"/>
        <v>23.281442440871029</v>
      </c>
      <c r="I185" s="6">
        <v>230000</v>
      </c>
      <c r="J185" s="6">
        <f t="shared" si="9"/>
        <v>18.97340670817168</v>
      </c>
      <c r="K185" s="6">
        <v>700000</v>
      </c>
      <c r="L185" s="6">
        <f t="shared" si="10"/>
        <v>57.745150850957295</v>
      </c>
    </row>
    <row r="186" spans="1:12" ht="37.5" x14ac:dyDescent="0.3">
      <c r="A186" s="13">
        <f t="shared" si="11"/>
        <v>179</v>
      </c>
      <c r="B186" s="17"/>
      <c r="C186" s="13" t="s">
        <v>349</v>
      </c>
      <c r="D186" s="7" t="s">
        <v>350</v>
      </c>
      <c r="E186" s="13" t="s">
        <v>201</v>
      </c>
      <c r="F186" s="6">
        <v>1332000</v>
      </c>
      <c r="G186" s="6">
        <v>200000</v>
      </c>
      <c r="H186" s="6">
        <f t="shared" si="8"/>
        <v>15.015015015015015</v>
      </c>
      <c r="I186" s="6">
        <v>132000</v>
      </c>
      <c r="J186" s="6">
        <f t="shared" si="9"/>
        <v>9.9099099099099099</v>
      </c>
      <c r="K186" s="6">
        <v>1000000</v>
      </c>
      <c r="L186" s="6">
        <f t="shared" si="10"/>
        <v>75.075075075075077</v>
      </c>
    </row>
    <row r="187" spans="1:12" ht="37.5" x14ac:dyDescent="0.3">
      <c r="A187" s="13">
        <f t="shared" si="11"/>
        <v>180</v>
      </c>
      <c r="B187" s="17"/>
      <c r="C187" s="13" t="s">
        <v>351</v>
      </c>
      <c r="D187" s="7" t="s">
        <v>352</v>
      </c>
      <c r="E187" s="13" t="s">
        <v>353</v>
      </c>
      <c r="F187" s="6">
        <v>1356994</v>
      </c>
      <c r="G187" s="6">
        <v>176993</v>
      </c>
      <c r="H187" s="6">
        <f t="shared" si="8"/>
        <v>13.043020087045337</v>
      </c>
      <c r="I187" s="6">
        <v>180001</v>
      </c>
      <c r="J187" s="6">
        <f t="shared" si="9"/>
        <v>13.264686505614614</v>
      </c>
      <c r="K187" s="6">
        <v>1000000</v>
      </c>
      <c r="L187" s="6">
        <f t="shared" si="10"/>
        <v>73.692293407340046</v>
      </c>
    </row>
    <row r="188" spans="1:12" x14ac:dyDescent="0.3">
      <c r="A188" s="13">
        <f t="shared" si="11"/>
        <v>181</v>
      </c>
      <c r="B188" s="17" t="s">
        <v>354</v>
      </c>
      <c r="C188" s="13" t="s">
        <v>355</v>
      </c>
      <c r="D188" s="7" t="s">
        <v>356</v>
      </c>
      <c r="E188" s="13" t="s">
        <v>16</v>
      </c>
      <c r="F188" s="6">
        <v>1412070</v>
      </c>
      <c r="G188" s="6">
        <v>182207</v>
      </c>
      <c r="H188" s="6">
        <f t="shared" si="8"/>
        <v>12.903538776406268</v>
      </c>
      <c r="I188" s="6">
        <v>490000</v>
      </c>
      <c r="J188" s="6">
        <f t="shared" si="9"/>
        <v>34.700829279001752</v>
      </c>
      <c r="K188" s="6">
        <v>739863</v>
      </c>
      <c r="L188" s="6">
        <f t="shared" si="10"/>
        <v>52.395631944591983</v>
      </c>
    </row>
    <row r="189" spans="1:12" ht="37.5" x14ac:dyDescent="0.3">
      <c r="A189" s="13">
        <f t="shared" si="11"/>
        <v>182</v>
      </c>
      <c r="B189" s="17"/>
      <c r="C189" s="13" t="s">
        <v>357</v>
      </c>
      <c r="D189" s="7" t="s">
        <v>358</v>
      </c>
      <c r="E189" s="13" t="s">
        <v>31</v>
      </c>
      <c r="F189" s="6">
        <v>1211500</v>
      </c>
      <c r="G189" s="6">
        <v>217550</v>
      </c>
      <c r="H189" s="6">
        <f t="shared" si="8"/>
        <v>17.957078002476269</v>
      </c>
      <c r="I189" s="6">
        <v>206000</v>
      </c>
      <c r="J189" s="6">
        <f t="shared" si="9"/>
        <v>17.003714403631861</v>
      </c>
      <c r="K189" s="6">
        <v>787950</v>
      </c>
      <c r="L189" s="6">
        <f t="shared" si="10"/>
        <v>65.039207593891874</v>
      </c>
    </row>
    <row r="190" spans="1:12" ht="37.5" x14ac:dyDescent="0.3">
      <c r="A190" s="13">
        <f t="shared" si="11"/>
        <v>183</v>
      </c>
      <c r="B190" s="17"/>
      <c r="C190" s="13" t="s">
        <v>359</v>
      </c>
      <c r="D190" s="7" t="s">
        <v>360</v>
      </c>
      <c r="E190" s="13" t="s">
        <v>103</v>
      </c>
      <c r="F190" s="6">
        <v>397785</v>
      </c>
      <c r="G190" s="6">
        <v>93805</v>
      </c>
      <c r="H190" s="6">
        <f t="shared" si="8"/>
        <v>23.581834408034492</v>
      </c>
      <c r="I190" s="6">
        <v>79000</v>
      </c>
      <c r="J190" s="6">
        <f t="shared" si="9"/>
        <v>19.859974609399551</v>
      </c>
      <c r="K190" s="6">
        <v>224980</v>
      </c>
      <c r="L190" s="6">
        <f t="shared" si="10"/>
        <v>56.558190982565961</v>
      </c>
    </row>
    <row r="191" spans="1:12" ht="37.5" x14ac:dyDescent="0.3">
      <c r="A191" s="13">
        <f t="shared" si="11"/>
        <v>184</v>
      </c>
      <c r="B191" s="17"/>
      <c r="C191" s="13" t="s">
        <v>361</v>
      </c>
      <c r="D191" s="7" t="s">
        <v>362</v>
      </c>
      <c r="E191" s="13" t="s">
        <v>31</v>
      </c>
      <c r="F191" s="6">
        <v>1001537</v>
      </c>
      <c r="G191" s="6">
        <v>146000</v>
      </c>
      <c r="H191" s="6">
        <f t="shared" si="8"/>
        <v>14.577594237656722</v>
      </c>
      <c r="I191" s="6">
        <v>146537</v>
      </c>
      <c r="J191" s="6">
        <f t="shared" si="9"/>
        <v>14.631211827421254</v>
      </c>
      <c r="K191" s="6">
        <v>709000</v>
      </c>
      <c r="L191" s="6">
        <f t="shared" si="10"/>
        <v>70.791193934922021</v>
      </c>
    </row>
    <row r="192" spans="1:12" ht="37.5" x14ac:dyDescent="0.3">
      <c r="A192" s="13">
        <f t="shared" si="11"/>
        <v>185</v>
      </c>
      <c r="B192" s="17"/>
      <c r="C192" s="13" t="s">
        <v>363</v>
      </c>
      <c r="D192" s="7" t="s">
        <v>219</v>
      </c>
      <c r="E192" s="13" t="s">
        <v>88</v>
      </c>
      <c r="F192" s="6">
        <v>972940</v>
      </c>
      <c r="G192" s="6">
        <v>141000</v>
      </c>
      <c r="H192" s="6">
        <f t="shared" si="8"/>
        <v>14.492157789791765</v>
      </c>
      <c r="I192" s="6">
        <v>145000</v>
      </c>
      <c r="J192" s="6">
        <f t="shared" si="9"/>
        <v>14.903282833473803</v>
      </c>
      <c r="K192" s="6">
        <v>686940</v>
      </c>
      <c r="L192" s="6">
        <f t="shared" si="10"/>
        <v>70.604559376734429</v>
      </c>
    </row>
    <row r="193" spans="1:12" ht="37.5" x14ac:dyDescent="0.3">
      <c r="A193" s="13">
        <f t="shared" si="11"/>
        <v>186</v>
      </c>
      <c r="B193" s="17"/>
      <c r="C193" s="13" t="s">
        <v>364</v>
      </c>
      <c r="D193" s="7" t="s">
        <v>365</v>
      </c>
      <c r="E193" s="13" t="s">
        <v>31</v>
      </c>
      <c r="F193" s="6">
        <v>770770</v>
      </c>
      <c r="G193" s="6">
        <v>95133</v>
      </c>
      <c r="H193" s="6">
        <f t="shared" si="8"/>
        <v>12.342592472462602</v>
      </c>
      <c r="I193" s="6">
        <v>130000</v>
      </c>
      <c r="J193" s="6">
        <f t="shared" si="9"/>
        <v>16.866250632484398</v>
      </c>
      <c r="K193" s="6">
        <v>545637</v>
      </c>
      <c r="L193" s="6">
        <f t="shared" si="10"/>
        <v>70.791156895052993</v>
      </c>
    </row>
    <row r="194" spans="1:12" ht="37.5" x14ac:dyDescent="0.3">
      <c r="A194" s="13">
        <f t="shared" si="11"/>
        <v>187</v>
      </c>
      <c r="B194" s="17"/>
      <c r="C194" s="13" t="s">
        <v>366</v>
      </c>
      <c r="D194" s="7" t="s">
        <v>367</v>
      </c>
      <c r="E194" s="13" t="s">
        <v>368</v>
      </c>
      <c r="F194" s="6">
        <v>826733</v>
      </c>
      <c r="G194" s="6">
        <v>163278</v>
      </c>
      <c r="H194" s="6">
        <f t="shared" si="8"/>
        <v>19.74978620667132</v>
      </c>
      <c r="I194" s="6">
        <v>93954</v>
      </c>
      <c r="J194" s="6">
        <f t="shared" si="9"/>
        <v>11.364491317027383</v>
      </c>
      <c r="K194" s="6">
        <v>569501</v>
      </c>
      <c r="L194" s="6">
        <f t="shared" si="10"/>
        <v>68.885722476301297</v>
      </c>
    </row>
    <row r="195" spans="1:12" x14ac:dyDescent="0.3">
      <c r="A195" s="13">
        <f t="shared" si="11"/>
        <v>188</v>
      </c>
      <c r="B195" s="17" t="s">
        <v>369</v>
      </c>
      <c r="C195" s="13" t="s">
        <v>370</v>
      </c>
      <c r="D195" s="7" t="s">
        <v>371</v>
      </c>
      <c r="E195" s="13" t="s">
        <v>16</v>
      </c>
      <c r="F195" s="6">
        <v>975930</v>
      </c>
      <c r="G195" s="6">
        <v>160000</v>
      </c>
      <c r="H195" s="6">
        <f t="shared" si="8"/>
        <v>16.394618466488375</v>
      </c>
      <c r="I195" s="6">
        <v>145000</v>
      </c>
      <c r="J195" s="6">
        <f t="shared" si="9"/>
        <v>14.857622985255089</v>
      </c>
      <c r="K195" s="6">
        <v>670930</v>
      </c>
      <c r="L195" s="6">
        <f t="shared" si="10"/>
        <v>68.747758548256527</v>
      </c>
    </row>
    <row r="196" spans="1:12" x14ac:dyDescent="0.3">
      <c r="A196" s="13">
        <f t="shared" si="11"/>
        <v>189</v>
      </c>
      <c r="B196" s="17"/>
      <c r="C196" s="13" t="s">
        <v>372</v>
      </c>
      <c r="D196" s="7" t="s">
        <v>373</v>
      </c>
      <c r="E196" s="13" t="s">
        <v>16</v>
      </c>
      <c r="F196" s="6">
        <v>1184470</v>
      </c>
      <c r="G196" s="6">
        <v>198000</v>
      </c>
      <c r="H196" s="6">
        <f t="shared" si="8"/>
        <v>16.716337264768207</v>
      </c>
      <c r="I196" s="6">
        <v>166000</v>
      </c>
      <c r="J196" s="6">
        <f t="shared" si="9"/>
        <v>14.014706999755164</v>
      </c>
      <c r="K196" s="6">
        <v>820470</v>
      </c>
      <c r="L196" s="6">
        <f t="shared" si="10"/>
        <v>69.268955735476624</v>
      </c>
    </row>
    <row r="197" spans="1:12" x14ac:dyDescent="0.3">
      <c r="A197" s="13">
        <f t="shared" si="11"/>
        <v>190</v>
      </c>
      <c r="B197" s="17"/>
      <c r="C197" s="13" t="s">
        <v>374</v>
      </c>
      <c r="D197" s="7" t="s">
        <v>375</v>
      </c>
      <c r="E197" s="13" t="s">
        <v>18</v>
      </c>
      <c r="F197" s="6">
        <v>1880900</v>
      </c>
      <c r="G197" s="6">
        <v>270000</v>
      </c>
      <c r="H197" s="6">
        <f t="shared" si="8"/>
        <v>14.354830134510074</v>
      </c>
      <c r="I197" s="6">
        <v>434808</v>
      </c>
      <c r="J197" s="6">
        <f t="shared" si="9"/>
        <v>23.117018448615028</v>
      </c>
      <c r="K197" s="6">
        <v>1176092</v>
      </c>
      <c r="L197" s="6">
        <f t="shared" si="10"/>
        <v>62.528151416874898</v>
      </c>
    </row>
    <row r="198" spans="1:12" x14ac:dyDescent="0.3">
      <c r="A198" s="13">
        <f t="shared" si="11"/>
        <v>191</v>
      </c>
      <c r="B198" s="17"/>
      <c r="C198" s="13" t="s">
        <v>376</v>
      </c>
      <c r="D198" s="7" t="s">
        <v>377</v>
      </c>
      <c r="E198" s="13" t="s">
        <v>18</v>
      </c>
      <c r="F198" s="6">
        <v>2225860</v>
      </c>
      <c r="G198" s="6">
        <v>320000</v>
      </c>
      <c r="H198" s="6">
        <f t="shared" si="8"/>
        <v>14.376465725607183</v>
      </c>
      <c r="I198" s="6">
        <v>488000</v>
      </c>
      <c r="J198" s="6">
        <f t="shared" si="9"/>
        <v>21.924110231550952</v>
      </c>
      <c r="K198" s="6">
        <v>1417860</v>
      </c>
      <c r="L198" s="6">
        <f t="shared" si="10"/>
        <v>63.699424042841869</v>
      </c>
    </row>
    <row r="199" spans="1:12" ht="37.5" x14ac:dyDescent="0.3">
      <c r="A199" s="13">
        <f t="shared" si="11"/>
        <v>192</v>
      </c>
      <c r="B199" s="17" t="s">
        <v>369</v>
      </c>
      <c r="C199" s="13" t="s">
        <v>378</v>
      </c>
      <c r="D199" s="7" t="s">
        <v>379</v>
      </c>
      <c r="E199" s="13" t="s">
        <v>84</v>
      </c>
      <c r="F199" s="6">
        <v>1024820</v>
      </c>
      <c r="G199" s="6">
        <v>170000</v>
      </c>
      <c r="H199" s="6">
        <f t="shared" si="8"/>
        <v>16.588278917273279</v>
      </c>
      <c r="I199" s="6">
        <v>130000</v>
      </c>
      <c r="J199" s="6">
        <f t="shared" si="9"/>
        <v>12.685154466150154</v>
      </c>
      <c r="K199" s="6">
        <v>724820</v>
      </c>
      <c r="L199" s="6">
        <f t="shared" si="10"/>
        <v>70.726566616576577</v>
      </c>
    </row>
    <row r="200" spans="1:12" ht="37.5" x14ac:dyDescent="0.3">
      <c r="A200" s="13">
        <f t="shared" si="11"/>
        <v>193</v>
      </c>
      <c r="B200" s="17"/>
      <c r="C200" s="13" t="s">
        <v>380</v>
      </c>
      <c r="D200" s="7" t="s">
        <v>59</v>
      </c>
      <c r="E200" s="13" t="s">
        <v>31</v>
      </c>
      <c r="F200" s="6">
        <v>1657570</v>
      </c>
      <c r="G200" s="6">
        <v>186000</v>
      </c>
      <c r="H200" s="6">
        <f t="shared" si="8"/>
        <v>11.221245558256966</v>
      </c>
      <c r="I200" s="6">
        <v>252000</v>
      </c>
      <c r="J200" s="6">
        <f t="shared" si="9"/>
        <v>15.202977853122343</v>
      </c>
      <c r="K200" s="6">
        <v>1219570</v>
      </c>
      <c r="L200" s="6">
        <f t="shared" si="10"/>
        <v>73.575776588620684</v>
      </c>
    </row>
    <row r="201" spans="1:12" ht="37.5" x14ac:dyDescent="0.3">
      <c r="A201" s="13">
        <f t="shared" si="11"/>
        <v>194</v>
      </c>
      <c r="B201" s="17"/>
      <c r="C201" s="13" t="s">
        <v>381</v>
      </c>
      <c r="D201" s="7" t="s">
        <v>382</v>
      </c>
      <c r="E201" s="13" t="s">
        <v>201</v>
      </c>
      <c r="F201" s="6">
        <v>1224000</v>
      </c>
      <c r="G201" s="6">
        <v>220000</v>
      </c>
      <c r="H201" s="6">
        <f t="shared" ref="H201:H264" si="12">G201/F201*100</f>
        <v>17.973856209150327</v>
      </c>
      <c r="I201" s="6">
        <v>120000</v>
      </c>
      <c r="J201" s="6">
        <f t="shared" ref="J201:J264" si="13">I201/F201*100</f>
        <v>9.8039215686274517</v>
      </c>
      <c r="K201" s="6">
        <v>884000</v>
      </c>
      <c r="L201" s="6">
        <f t="shared" ref="L201:L264" si="14">K201/F201*100</f>
        <v>72.222222222222214</v>
      </c>
    </row>
    <row r="202" spans="1:12" ht="37.5" x14ac:dyDescent="0.3">
      <c r="A202" s="13">
        <f t="shared" ref="A202:A265" si="15">A201+1</f>
        <v>195</v>
      </c>
      <c r="B202" s="17"/>
      <c r="C202" s="13" t="s">
        <v>383</v>
      </c>
      <c r="D202" s="7" t="s">
        <v>384</v>
      </c>
      <c r="E202" s="13" t="s">
        <v>16</v>
      </c>
      <c r="F202" s="6">
        <v>1246690</v>
      </c>
      <c r="G202" s="6">
        <v>170000</v>
      </c>
      <c r="H202" s="6">
        <f t="shared" si="12"/>
        <v>13.63610841508314</v>
      </c>
      <c r="I202" s="6">
        <v>70000</v>
      </c>
      <c r="J202" s="6">
        <f t="shared" si="13"/>
        <v>5.6148681709165871</v>
      </c>
      <c r="K202" s="6">
        <v>1006690</v>
      </c>
      <c r="L202" s="6">
        <f t="shared" si="14"/>
        <v>80.749023414000277</v>
      </c>
    </row>
    <row r="203" spans="1:12" ht="37.5" x14ac:dyDescent="0.3">
      <c r="A203" s="13">
        <f t="shared" si="15"/>
        <v>196</v>
      </c>
      <c r="B203" s="17"/>
      <c r="C203" s="13" t="s">
        <v>385</v>
      </c>
      <c r="D203" s="7" t="s">
        <v>386</v>
      </c>
      <c r="E203" s="13" t="s">
        <v>387</v>
      </c>
      <c r="F203" s="6">
        <v>1217850</v>
      </c>
      <c r="G203" s="6">
        <v>130461</v>
      </c>
      <c r="H203" s="6">
        <f t="shared" si="12"/>
        <v>10.712403005296219</v>
      </c>
      <c r="I203" s="6">
        <v>97389</v>
      </c>
      <c r="J203" s="6">
        <f t="shared" si="13"/>
        <v>7.9967976351767458</v>
      </c>
      <c r="K203" s="6">
        <v>990000</v>
      </c>
      <c r="L203" s="6">
        <f t="shared" si="14"/>
        <v>81.290799359527028</v>
      </c>
    </row>
    <row r="204" spans="1:12" ht="37.5" x14ac:dyDescent="0.3">
      <c r="A204" s="13">
        <f t="shared" si="15"/>
        <v>197</v>
      </c>
      <c r="B204" s="17"/>
      <c r="C204" s="13" t="s">
        <v>388</v>
      </c>
      <c r="D204" s="7" t="s">
        <v>389</v>
      </c>
      <c r="E204" s="13" t="s">
        <v>390</v>
      </c>
      <c r="F204" s="6">
        <v>1166750</v>
      </c>
      <c r="G204" s="6">
        <v>128969</v>
      </c>
      <c r="H204" s="6">
        <f t="shared" si="12"/>
        <v>11.053696164559675</v>
      </c>
      <c r="I204" s="6">
        <v>70000</v>
      </c>
      <c r="J204" s="6">
        <f t="shared" si="13"/>
        <v>5.999571459181487</v>
      </c>
      <c r="K204" s="6">
        <v>967781</v>
      </c>
      <c r="L204" s="6">
        <f t="shared" si="14"/>
        <v>82.946732376258836</v>
      </c>
    </row>
    <row r="205" spans="1:12" ht="37.5" x14ac:dyDescent="0.3">
      <c r="A205" s="13">
        <f t="shared" si="15"/>
        <v>198</v>
      </c>
      <c r="B205" s="17"/>
      <c r="C205" s="13" t="s">
        <v>385</v>
      </c>
      <c r="D205" s="7" t="s">
        <v>391</v>
      </c>
      <c r="E205" s="13" t="s">
        <v>387</v>
      </c>
      <c r="F205" s="6">
        <v>735230</v>
      </c>
      <c r="G205" s="6">
        <v>89830</v>
      </c>
      <c r="H205" s="6">
        <f t="shared" si="12"/>
        <v>12.217945404839302</v>
      </c>
      <c r="I205" s="6">
        <v>50000</v>
      </c>
      <c r="J205" s="6">
        <f t="shared" si="13"/>
        <v>6.800593011710621</v>
      </c>
      <c r="K205" s="6">
        <v>595400</v>
      </c>
      <c r="L205" s="6">
        <f t="shared" si="14"/>
        <v>80.98146158345007</v>
      </c>
    </row>
    <row r="206" spans="1:12" ht="37.5" x14ac:dyDescent="0.3">
      <c r="A206" s="13">
        <f t="shared" si="15"/>
        <v>199</v>
      </c>
      <c r="B206" s="17" t="s">
        <v>392</v>
      </c>
      <c r="C206" s="13" t="s">
        <v>393</v>
      </c>
      <c r="D206" s="7" t="s">
        <v>394</v>
      </c>
      <c r="E206" s="13" t="s">
        <v>57</v>
      </c>
      <c r="F206" s="6">
        <v>1829667</v>
      </c>
      <c r="G206" s="6">
        <v>269667</v>
      </c>
      <c r="H206" s="6">
        <f t="shared" si="12"/>
        <v>14.738583578323269</v>
      </c>
      <c r="I206" s="6">
        <v>260000</v>
      </c>
      <c r="J206" s="6">
        <f t="shared" si="13"/>
        <v>14.210236070279455</v>
      </c>
      <c r="K206" s="6">
        <v>1300000</v>
      </c>
      <c r="L206" s="6">
        <f t="shared" si="14"/>
        <v>71.051180351397278</v>
      </c>
    </row>
    <row r="207" spans="1:12" x14ac:dyDescent="0.3">
      <c r="A207" s="13">
        <f t="shared" si="15"/>
        <v>200</v>
      </c>
      <c r="B207" s="17"/>
      <c r="C207" s="13" t="s">
        <v>395</v>
      </c>
      <c r="D207" s="7" t="s">
        <v>396</v>
      </c>
      <c r="E207" s="13" t="s">
        <v>18</v>
      </c>
      <c r="F207" s="6">
        <v>3151771</v>
      </c>
      <c r="G207" s="6">
        <v>1291771</v>
      </c>
      <c r="H207" s="6">
        <f t="shared" si="12"/>
        <v>40.985560181878697</v>
      </c>
      <c r="I207" s="6">
        <v>360000</v>
      </c>
      <c r="J207" s="6">
        <f t="shared" si="13"/>
        <v>11.422149642217025</v>
      </c>
      <c r="K207" s="6">
        <v>1500000</v>
      </c>
      <c r="L207" s="6">
        <f t="shared" si="14"/>
        <v>47.592290175904282</v>
      </c>
    </row>
    <row r="208" spans="1:12" ht="37.5" x14ac:dyDescent="0.3">
      <c r="A208" s="13">
        <f t="shared" si="15"/>
        <v>201</v>
      </c>
      <c r="B208" s="17"/>
      <c r="C208" s="13" t="s">
        <v>397</v>
      </c>
      <c r="D208" s="7" t="s">
        <v>398</v>
      </c>
      <c r="E208" s="13" t="s">
        <v>399</v>
      </c>
      <c r="F208" s="6">
        <v>1766594</v>
      </c>
      <c r="G208" s="6">
        <v>261594</v>
      </c>
      <c r="H208" s="6">
        <f t="shared" si="12"/>
        <v>14.807816623400734</v>
      </c>
      <c r="I208" s="6">
        <v>255000</v>
      </c>
      <c r="J208" s="6">
        <f t="shared" si="13"/>
        <v>14.434555987397218</v>
      </c>
      <c r="K208" s="6">
        <v>1250000</v>
      </c>
      <c r="L208" s="6">
        <f t="shared" si="14"/>
        <v>70.757627389202042</v>
      </c>
    </row>
    <row r="209" spans="1:12" ht="37.5" x14ac:dyDescent="0.3">
      <c r="A209" s="13">
        <f t="shared" si="15"/>
        <v>202</v>
      </c>
      <c r="B209" s="17"/>
      <c r="C209" s="13" t="s">
        <v>400</v>
      </c>
      <c r="D209" s="7" t="s">
        <v>401</v>
      </c>
      <c r="E209" s="13" t="s">
        <v>14</v>
      </c>
      <c r="F209" s="6">
        <v>2056199</v>
      </c>
      <c r="G209" s="6">
        <v>316199</v>
      </c>
      <c r="H209" s="6">
        <f t="shared" si="12"/>
        <v>15.377840374399559</v>
      </c>
      <c r="I209" s="6">
        <v>290000</v>
      </c>
      <c r="J209" s="6">
        <f t="shared" si="13"/>
        <v>14.103693270933407</v>
      </c>
      <c r="K209" s="6">
        <v>1450000</v>
      </c>
      <c r="L209" s="6">
        <f t="shared" si="14"/>
        <v>70.518466354667027</v>
      </c>
    </row>
    <row r="210" spans="1:12" x14ac:dyDescent="0.3">
      <c r="A210" s="13">
        <f t="shared" si="15"/>
        <v>203</v>
      </c>
      <c r="B210" s="17"/>
      <c r="C210" s="13" t="s">
        <v>402</v>
      </c>
      <c r="D210" s="7" t="s">
        <v>403</v>
      </c>
      <c r="E210" s="13" t="s">
        <v>328</v>
      </c>
      <c r="F210" s="6">
        <v>1926320</v>
      </c>
      <c r="G210" s="6">
        <v>306320</v>
      </c>
      <c r="H210" s="6">
        <f t="shared" si="12"/>
        <v>15.901823165413845</v>
      </c>
      <c r="I210" s="6">
        <v>270000</v>
      </c>
      <c r="J210" s="6">
        <f t="shared" si="13"/>
        <v>14.016362805764359</v>
      </c>
      <c r="K210" s="6">
        <v>1350000</v>
      </c>
      <c r="L210" s="6">
        <f t="shared" si="14"/>
        <v>70.081814028821796</v>
      </c>
    </row>
    <row r="211" spans="1:12" ht="37.5" x14ac:dyDescent="0.3">
      <c r="A211" s="13">
        <f t="shared" si="15"/>
        <v>204</v>
      </c>
      <c r="B211" s="17"/>
      <c r="C211" s="13" t="s">
        <v>404</v>
      </c>
      <c r="D211" s="7" t="s">
        <v>405</v>
      </c>
      <c r="E211" s="13" t="s">
        <v>406</v>
      </c>
      <c r="F211" s="6">
        <v>1701145</v>
      </c>
      <c r="G211" s="6">
        <v>261145</v>
      </c>
      <c r="H211" s="6">
        <f t="shared" si="12"/>
        <v>15.351131149901978</v>
      </c>
      <c r="I211" s="6">
        <v>240000</v>
      </c>
      <c r="J211" s="6">
        <f t="shared" si="13"/>
        <v>14.108144808349671</v>
      </c>
      <c r="K211" s="6">
        <v>1200000</v>
      </c>
      <c r="L211" s="6">
        <f t="shared" si="14"/>
        <v>70.540724041748348</v>
      </c>
    </row>
    <row r="212" spans="1:12" x14ac:dyDescent="0.3">
      <c r="A212" s="13">
        <f t="shared" si="15"/>
        <v>205</v>
      </c>
      <c r="B212" s="17"/>
      <c r="C212" s="13" t="s">
        <v>407</v>
      </c>
      <c r="D212" s="7" t="s">
        <v>408</v>
      </c>
      <c r="E212" s="13" t="s">
        <v>328</v>
      </c>
      <c r="F212" s="6">
        <v>2380810</v>
      </c>
      <c r="G212" s="6">
        <v>400810</v>
      </c>
      <c r="H212" s="6">
        <f t="shared" si="12"/>
        <v>16.835026734598728</v>
      </c>
      <c r="I212" s="6">
        <v>480000</v>
      </c>
      <c r="J212" s="6">
        <f t="shared" si="13"/>
        <v>20.161205640097275</v>
      </c>
      <c r="K212" s="6">
        <v>1500000</v>
      </c>
      <c r="L212" s="6">
        <f t="shared" si="14"/>
        <v>63.003767625303993</v>
      </c>
    </row>
    <row r="213" spans="1:12" ht="37.5" x14ac:dyDescent="0.3">
      <c r="A213" s="13">
        <f t="shared" si="15"/>
        <v>206</v>
      </c>
      <c r="B213" s="17"/>
      <c r="C213" s="13" t="s">
        <v>409</v>
      </c>
      <c r="D213" s="7" t="s">
        <v>410</v>
      </c>
      <c r="E213" s="13" t="s">
        <v>368</v>
      </c>
      <c r="F213" s="6">
        <v>2316667</v>
      </c>
      <c r="G213" s="6">
        <v>516667</v>
      </c>
      <c r="H213" s="6">
        <f t="shared" si="12"/>
        <v>22.302169452925259</v>
      </c>
      <c r="I213" s="6">
        <v>300000</v>
      </c>
      <c r="J213" s="6">
        <f t="shared" si="13"/>
        <v>12.949638424512457</v>
      </c>
      <c r="K213" s="6">
        <v>1500000</v>
      </c>
      <c r="L213" s="6">
        <f t="shared" si="14"/>
        <v>64.748192122562287</v>
      </c>
    </row>
    <row r="214" spans="1:12" ht="37.5" x14ac:dyDescent="0.3">
      <c r="A214" s="13">
        <f t="shared" si="15"/>
        <v>207</v>
      </c>
      <c r="B214" s="17"/>
      <c r="C214" s="13" t="s">
        <v>404</v>
      </c>
      <c r="D214" s="7" t="s">
        <v>411</v>
      </c>
      <c r="E214" s="13" t="s">
        <v>387</v>
      </c>
      <c r="F214" s="6">
        <v>775448</v>
      </c>
      <c r="G214" s="6">
        <v>105618</v>
      </c>
      <c r="H214" s="6">
        <f t="shared" si="12"/>
        <v>13.620255645768639</v>
      </c>
      <c r="I214" s="6">
        <v>159830</v>
      </c>
      <c r="J214" s="6">
        <f t="shared" si="13"/>
        <v>20.611311138851349</v>
      </c>
      <c r="K214" s="6">
        <v>510000</v>
      </c>
      <c r="L214" s="6">
        <f t="shared" si="14"/>
        <v>65.768433215380014</v>
      </c>
    </row>
    <row r="215" spans="1:12" ht="37.5" x14ac:dyDescent="0.3">
      <c r="A215" s="13">
        <f t="shared" si="15"/>
        <v>208</v>
      </c>
      <c r="B215" s="17"/>
      <c r="C215" s="13" t="s">
        <v>412</v>
      </c>
      <c r="D215" s="7" t="s">
        <v>413</v>
      </c>
      <c r="E215" s="13" t="s">
        <v>368</v>
      </c>
      <c r="F215" s="6">
        <v>2628333</v>
      </c>
      <c r="G215" s="6">
        <v>778333</v>
      </c>
      <c r="H215" s="6">
        <f t="shared" si="12"/>
        <v>29.613180673833948</v>
      </c>
      <c r="I215" s="6">
        <v>350000</v>
      </c>
      <c r="J215" s="6">
        <f t="shared" si="13"/>
        <v>13.316425277923308</v>
      </c>
      <c r="K215" s="6">
        <v>1500000</v>
      </c>
      <c r="L215" s="6">
        <f t="shared" si="14"/>
        <v>57.070394048242747</v>
      </c>
    </row>
    <row r="216" spans="1:12" ht="37.5" x14ac:dyDescent="0.3">
      <c r="A216" s="13">
        <f t="shared" si="15"/>
        <v>209</v>
      </c>
      <c r="B216" s="17" t="s">
        <v>414</v>
      </c>
      <c r="C216" s="13" t="s">
        <v>415</v>
      </c>
      <c r="D216" s="7" t="s">
        <v>416</v>
      </c>
      <c r="E216" s="13" t="s">
        <v>31</v>
      </c>
      <c r="F216" s="6">
        <v>922670</v>
      </c>
      <c r="G216" s="6">
        <v>230666</v>
      </c>
      <c r="H216" s="6">
        <f t="shared" si="12"/>
        <v>24.999837428332992</v>
      </c>
      <c r="I216" s="6">
        <v>115360</v>
      </c>
      <c r="J216" s="6">
        <f t="shared" si="13"/>
        <v>12.502845004172672</v>
      </c>
      <c r="K216" s="6">
        <v>576644</v>
      </c>
      <c r="L216" s="6">
        <f t="shared" si="14"/>
        <v>62.497317567494335</v>
      </c>
    </row>
    <row r="217" spans="1:12" ht="37.5" x14ac:dyDescent="0.3">
      <c r="A217" s="13">
        <f t="shared" si="15"/>
        <v>210</v>
      </c>
      <c r="B217" s="17"/>
      <c r="C217" s="13" t="s">
        <v>417</v>
      </c>
      <c r="D217" s="7" t="s">
        <v>418</v>
      </c>
      <c r="E217" s="13" t="s">
        <v>328</v>
      </c>
      <c r="F217" s="6">
        <v>1889112</v>
      </c>
      <c r="G217" s="6">
        <v>487522</v>
      </c>
      <c r="H217" s="6">
        <f t="shared" si="12"/>
        <v>25.806939980265859</v>
      </c>
      <c r="I217" s="6">
        <v>243878</v>
      </c>
      <c r="J217" s="6">
        <f t="shared" si="13"/>
        <v>12.909663376231794</v>
      </c>
      <c r="K217" s="6">
        <v>1157712</v>
      </c>
      <c r="L217" s="6">
        <f t="shared" si="14"/>
        <v>61.283396643502343</v>
      </c>
    </row>
    <row r="218" spans="1:12" x14ac:dyDescent="0.3">
      <c r="A218" s="13">
        <f t="shared" si="15"/>
        <v>211</v>
      </c>
      <c r="B218" s="17"/>
      <c r="C218" s="13" t="s">
        <v>281</v>
      </c>
      <c r="D218" s="7" t="s">
        <v>419</v>
      </c>
      <c r="E218" s="13" t="s">
        <v>18</v>
      </c>
      <c r="F218" s="6">
        <v>2614193</v>
      </c>
      <c r="G218" s="6">
        <v>764190</v>
      </c>
      <c r="H218" s="6">
        <f t="shared" si="12"/>
        <v>29.232348185462971</v>
      </c>
      <c r="I218" s="6">
        <v>350003</v>
      </c>
      <c r="J218" s="6">
        <f t="shared" si="13"/>
        <v>13.388567714778517</v>
      </c>
      <c r="K218" s="6">
        <v>1500000</v>
      </c>
      <c r="L218" s="6">
        <f t="shared" si="14"/>
        <v>57.379084099758515</v>
      </c>
    </row>
    <row r="219" spans="1:12" ht="37.5" x14ac:dyDescent="0.3">
      <c r="A219" s="13">
        <f t="shared" si="15"/>
        <v>212</v>
      </c>
      <c r="B219" s="17"/>
      <c r="C219" s="13" t="s">
        <v>281</v>
      </c>
      <c r="D219" s="7" t="s">
        <v>420</v>
      </c>
      <c r="E219" s="13" t="s">
        <v>368</v>
      </c>
      <c r="F219" s="6">
        <v>4300000</v>
      </c>
      <c r="G219" s="6">
        <v>1000000</v>
      </c>
      <c r="H219" s="6">
        <f t="shared" si="12"/>
        <v>23.255813953488371</v>
      </c>
      <c r="I219" s="6">
        <v>1800000</v>
      </c>
      <c r="J219" s="6">
        <f t="shared" si="13"/>
        <v>41.860465116279073</v>
      </c>
      <c r="K219" s="6">
        <v>1500000</v>
      </c>
      <c r="L219" s="6">
        <f t="shared" si="14"/>
        <v>34.883720930232556</v>
      </c>
    </row>
    <row r="220" spans="1:12" x14ac:dyDescent="0.3">
      <c r="A220" s="13">
        <f t="shared" si="15"/>
        <v>213</v>
      </c>
      <c r="B220" s="17"/>
      <c r="C220" s="13" t="s">
        <v>421</v>
      </c>
      <c r="D220" s="7" t="s">
        <v>422</v>
      </c>
      <c r="E220" s="13" t="s">
        <v>18</v>
      </c>
      <c r="F220" s="6">
        <v>1629030</v>
      </c>
      <c r="G220" s="6">
        <v>232800</v>
      </c>
      <c r="H220" s="6">
        <f t="shared" si="12"/>
        <v>14.290712878215873</v>
      </c>
      <c r="I220" s="6">
        <v>232230</v>
      </c>
      <c r="J220" s="6">
        <f t="shared" si="13"/>
        <v>14.255722730704775</v>
      </c>
      <c r="K220" s="6">
        <v>1164000</v>
      </c>
      <c r="L220" s="6">
        <f t="shared" si="14"/>
        <v>71.453564391079354</v>
      </c>
    </row>
    <row r="221" spans="1:12" ht="37.5" x14ac:dyDescent="0.3">
      <c r="A221" s="13">
        <f t="shared" si="15"/>
        <v>214</v>
      </c>
      <c r="B221" s="17"/>
      <c r="C221" s="13" t="s">
        <v>421</v>
      </c>
      <c r="D221" s="7" t="s">
        <v>423</v>
      </c>
      <c r="E221" s="13" t="s">
        <v>368</v>
      </c>
      <c r="F221" s="6">
        <v>1691667</v>
      </c>
      <c r="G221" s="6">
        <v>606000</v>
      </c>
      <c r="H221" s="6">
        <f t="shared" si="12"/>
        <v>35.822653039871319</v>
      </c>
      <c r="I221" s="6">
        <v>85667</v>
      </c>
      <c r="J221" s="6">
        <f t="shared" si="13"/>
        <v>5.064058115456529</v>
      </c>
      <c r="K221" s="6">
        <v>1000000</v>
      </c>
      <c r="L221" s="6">
        <f t="shared" si="14"/>
        <v>59.113288844672155</v>
      </c>
    </row>
    <row r="222" spans="1:12" x14ac:dyDescent="0.3">
      <c r="A222" s="13">
        <f t="shared" si="15"/>
        <v>215</v>
      </c>
      <c r="B222" s="17"/>
      <c r="C222" s="13" t="s">
        <v>187</v>
      </c>
      <c r="D222" s="7" t="s">
        <v>188</v>
      </c>
      <c r="E222" s="13" t="s">
        <v>387</v>
      </c>
      <c r="F222" s="6">
        <v>462978</v>
      </c>
      <c r="G222" s="6">
        <v>53421</v>
      </c>
      <c r="H222" s="6">
        <f t="shared" si="12"/>
        <v>11.53856122753133</v>
      </c>
      <c r="I222" s="6">
        <v>53420</v>
      </c>
      <c r="J222" s="6">
        <f t="shared" si="13"/>
        <v>11.538345234546782</v>
      </c>
      <c r="K222" s="6">
        <v>356137</v>
      </c>
      <c r="L222" s="6">
        <f t="shared" si="14"/>
        <v>76.923093537921886</v>
      </c>
    </row>
    <row r="223" spans="1:12" ht="37.5" x14ac:dyDescent="0.3">
      <c r="A223" s="13">
        <f t="shared" si="15"/>
        <v>216</v>
      </c>
      <c r="B223" s="17" t="s">
        <v>424</v>
      </c>
      <c r="C223" s="13" t="s">
        <v>425</v>
      </c>
      <c r="D223" s="7" t="s">
        <v>426</v>
      </c>
      <c r="E223" s="13" t="s">
        <v>31</v>
      </c>
      <c r="F223" s="6">
        <v>1786878</v>
      </c>
      <c r="G223" s="6">
        <v>446878</v>
      </c>
      <c r="H223" s="6">
        <f t="shared" si="12"/>
        <v>25.008870219455385</v>
      </c>
      <c r="I223" s="6">
        <v>250000</v>
      </c>
      <c r="J223" s="6">
        <f t="shared" si="13"/>
        <v>13.990882421743397</v>
      </c>
      <c r="K223" s="6">
        <v>1090000</v>
      </c>
      <c r="L223" s="6">
        <f t="shared" si="14"/>
        <v>61.000247358801218</v>
      </c>
    </row>
    <row r="224" spans="1:12" ht="37.5" x14ac:dyDescent="0.3">
      <c r="A224" s="13">
        <f t="shared" si="15"/>
        <v>217</v>
      </c>
      <c r="B224" s="17"/>
      <c r="C224" s="13" t="s">
        <v>427</v>
      </c>
      <c r="D224" s="7" t="s">
        <v>428</v>
      </c>
      <c r="E224" s="13" t="s">
        <v>18</v>
      </c>
      <c r="F224" s="6">
        <v>1328174</v>
      </c>
      <c r="G224" s="6">
        <v>348174</v>
      </c>
      <c r="H224" s="6">
        <f t="shared" si="12"/>
        <v>26.214486957281203</v>
      </c>
      <c r="I224" s="6">
        <v>180000</v>
      </c>
      <c r="J224" s="6">
        <f t="shared" si="13"/>
        <v>13.552441171111617</v>
      </c>
      <c r="K224" s="6">
        <v>800000</v>
      </c>
      <c r="L224" s="6">
        <f t="shared" si="14"/>
        <v>60.23307187160718</v>
      </c>
    </row>
    <row r="225" spans="1:12" x14ac:dyDescent="0.3">
      <c r="A225" s="13">
        <f t="shared" si="15"/>
        <v>218</v>
      </c>
      <c r="B225" s="17"/>
      <c r="C225" s="13" t="s">
        <v>429</v>
      </c>
      <c r="D225" s="7" t="s">
        <v>430</v>
      </c>
      <c r="E225" s="13" t="s">
        <v>18</v>
      </c>
      <c r="F225" s="6">
        <v>1441949</v>
      </c>
      <c r="G225" s="6">
        <v>371949</v>
      </c>
      <c r="H225" s="6">
        <f t="shared" si="12"/>
        <v>25.794879014445034</v>
      </c>
      <c r="I225" s="6">
        <v>180000</v>
      </c>
      <c r="J225" s="6">
        <f t="shared" si="13"/>
        <v>12.483104464859714</v>
      </c>
      <c r="K225" s="6">
        <v>890000</v>
      </c>
      <c r="L225" s="6">
        <f t="shared" si="14"/>
        <v>61.722016520695256</v>
      </c>
    </row>
    <row r="226" spans="1:12" x14ac:dyDescent="0.3">
      <c r="A226" s="13">
        <f t="shared" si="15"/>
        <v>219</v>
      </c>
      <c r="B226" s="17"/>
      <c r="C226" s="13" t="s">
        <v>431</v>
      </c>
      <c r="D226" s="7" t="s">
        <v>432</v>
      </c>
      <c r="E226" s="13" t="s">
        <v>16</v>
      </c>
      <c r="F226" s="6">
        <v>328204</v>
      </c>
      <c r="G226" s="6">
        <v>78204</v>
      </c>
      <c r="H226" s="6">
        <f t="shared" si="12"/>
        <v>23.827863158279605</v>
      </c>
      <c r="I226" s="6">
        <v>60000</v>
      </c>
      <c r="J226" s="6">
        <f t="shared" si="13"/>
        <v>18.281312842012895</v>
      </c>
      <c r="K226" s="6">
        <v>190000</v>
      </c>
      <c r="L226" s="6">
        <f t="shared" si="14"/>
        <v>57.8908239997075</v>
      </c>
    </row>
    <row r="227" spans="1:12" x14ac:dyDescent="0.3">
      <c r="A227" s="13">
        <f t="shared" si="15"/>
        <v>220</v>
      </c>
      <c r="B227" s="17"/>
      <c r="C227" s="13" t="s">
        <v>433</v>
      </c>
      <c r="D227" s="7" t="s">
        <v>434</v>
      </c>
      <c r="E227" s="13" t="s">
        <v>16</v>
      </c>
      <c r="F227" s="6">
        <v>932955</v>
      </c>
      <c r="G227" s="6">
        <v>240955</v>
      </c>
      <c r="H227" s="6">
        <f t="shared" si="12"/>
        <v>25.827076332727732</v>
      </c>
      <c r="I227" s="6">
        <v>172000</v>
      </c>
      <c r="J227" s="6">
        <f t="shared" si="13"/>
        <v>18.436044610940506</v>
      </c>
      <c r="K227" s="6">
        <v>520000</v>
      </c>
      <c r="L227" s="6">
        <f t="shared" si="14"/>
        <v>55.736879056331766</v>
      </c>
    </row>
    <row r="228" spans="1:12" x14ac:dyDescent="0.3">
      <c r="A228" s="13">
        <f t="shared" si="15"/>
        <v>221</v>
      </c>
      <c r="B228" s="17"/>
      <c r="C228" s="13" t="s">
        <v>435</v>
      </c>
      <c r="D228" s="7" t="s">
        <v>436</v>
      </c>
      <c r="E228" s="13" t="s">
        <v>18</v>
      </c>
      <c r="F228" s="6">
        <v>1040457</v>
      </c>
      <c r="G228" s="6">
        <v>320457</v>
      </c>
      <c r="H228" s="6">
        <f t="shared" si="12"/>
        <v>30.799639004783476</v>
      </c>
      <c r="I228" s="6">
        <v>120000</v>
      </c>
      <c r="J228" s="6">
        <f t="shared" si="13"/>
        <v>11.533393499202754</v>
      </c>
      <c r="K228" s="6">
        <v>600000</v>
      </c>
      <c r="L228" s="6">
        <f t="shared" si="14"/>
        <v>57.666967496013768</v>
      </c>
    </row>
    <row r="229" spans="1:12" ht="37.5" x14ac:dyDescent="0.3">
      <c r="A229" s="13">
        <f t="shared" si="15"/>
        <v>222</v>
      </c>
      <c r="B229" s="17"/>
      <c r="C229" s="13" t="s">
        <v>437</v>
      </c>
      <c r="D229" s="7" t="s">
        <v>438</v>
      </c>
      <c r="E229" s="13" t="s">
        <v>18</v>
      </c>
      <c r="F229" s="6">
        <v>2231152</v>
      </c>
      <c r="G229" s="6">
        <v>661152</v>
      </c>
      <c r="H229" s="6">
        <f t="shared" si="12"/>
        <v>29.632763702338522</v>
      </c>
      <c r="I229" s="6">
        <v>270000</v>
      </c>
      <c r="J229" s="6">
        <f t="shared" si="13"/>
        <v>12.101371847368535</v>
      </c>
      <c r="K229" s="6">
        <v>1300000</v>
      </c>
      <c r="L229" s="6">
        <f t="shared" si="14"/>
        <v>58.265864450292945</v>
      </c>
    </row>
    <row r="230" spans="1:12" x14ac:dyDescent="0.3">
      <c r="A230" s="13">
        <f t="shared" si="15"/>
        <v>223</v>
      </c>
      <c r="B230" s="17"/>
      <c r="C230" s="13" t="s">
        <v>439</v>
      </c>
      <c r="D230" s="7" t="s">
        <v>440</v>
      </c>
      <c r="E230" s="13" t="s">
        <v>18</v>
      </c>
      <c r="F230" s="6">
        <v>2487168</v>
      </c>
      <c r="G230" s="6">
        <v>687168</v>
      </c>
      <c r="H230" s="6">
        <f t="shared" si="12"/>
        <v>27.628531727651691</v>
      </c>
      <c r="I230" s="6">
        <v>300000</v>
      </c>
      <c r="J230" s="6">
        <f t="shared" si="13"/>
        <v>12.061911378724718</v>
      </c>
      <c r="K230" s="6">
        <v>1500000</v>
      </c>
      <c r="L230" s="6">
        <f t="shared" si="14"/>
        <v>60.309556893623594</v>
      </c>
    </row>
    <row r="231" spans="1:12" ht="37.5" x14ac:dyDescent="0.3">
      <c r="A231" s="13">
        <f t="shared" si="15"/>
        <v>224</v>
      </c>
      <c r="B231" s="17"/>
      <c r="C231" s="13" t="s">
        <v>441</v>
      </c>
      <c r="D231" s="7" t="s">
        <v>442</v>
      </c>
      <c r="E231" s="13" t="s">
        <v>368</v>
      </c>
      <c r="F231" s="6">
        <v>226000</v>
      </c>
      <c r="G231" s="6">
        <v>58000</v>
      </c>
      <c r="H231" s="6">
        <f t="shared" si="12"/>
        <v>25.663716814159294</v>
      </c>
      <c r="I231" s="6">
        <v>28000</v>
      </c>
      <c r="J231" s="6">
        <f t="shared" si="13"/>
        <v>12.389380530973451</v>
      </c>
      <c r="K231" s="6">
        <v>140000</v>
      </c>
      <c r="L231" s="6">
        <f t="shared" si="14"/>
        <v>61.946902654867252</v>
      </c>
    </row>
    <row r="232" spans="1:12" ht="37.5" x14ac:dyDescent="0.3">
      <c r="A232" s="13">
        <f t="shared" si="15"/>
        <v>225</v>
      </c>
      <c r="B232" s="13" t="s">
        <v>424</v>
      </c>
      <c r="C232" s="13" t="s">
        <v>443</v>
      </c>
      <c r="D232" s="7" t="s">
        <v>444</v>
      </c>
      <c r="E232" s="13" t="s">
        <v>445</v>
      </c>
      <c r="F232" s="6">
        <v>510000</v>
      </c>
      <c r="G232" s="6">
        <v>150000</v>
      </c>
      <c r="H232" s="6">
        <f t="shared" si="12"/>
        <v>29.411764705882355</v>
      </c>
      <c r="I232" s="6">
        <v>60000</v>
      </c>
      <c r="J232" s="6">
        <f t="shared" si="13"/>
        <v>11.76470588235294</v>
      </c>
      <c r="K232" s="6">
        <v>300000</v>
      </c>
      <c r="L232" s="6">
        <f t="shared" si="14"/>
        <v>58.82352941176471</v>
      </c>
    </row>
    <row r="233" spans="1:12" ht="37.5" x14ac:dyDescent="0.3">
      <c r="A233" s="13">
        <f t="shared" si="15"/>
        <v>226</v>
      </c>
      <c r="B233" s="17" t="s">
        <v>446</v>
      </c>
      <c r="C233" s="13" t="s">
        <v>447</v>
      </c>
      <c r="D233" s="7" t="s">
        <v>448</v>
      </c>
      <c r="E233" s="13" t="s">
        <v>31</v>
      </c>
      <c r="F233" s="6">
        <v>963050</v>
      </c>
      <c r="G233" s="6">
        <v>218050</v>
      </c>
      <c r="H233" s="6">
        <f t="shared" si="12"/>
        <v>22.641607393177924</v>
      </c>
      <c r="I233" s="6">
        <v>160000</v>
      </c>
      <c r="J233" s="6">
        <f t="shared" si="13"/>
        <v>16.61388297596179</v>
      </c>
      <c r="K233" s="6">
        <v>585000</v>
      </c>
      <c r="L233" s="6">
        <f t="shared" si="14"/>
        <v>60.744509630860286</v>
      </c>
    </row>
    <row r="234" spans="1:12" ht="37.5" x14ac:dyDescent="0.3">
      <c r="A234" s="13">
        <f t="shared" si="15"/>
        <v>227</v>
      </c>
      <c r="B234" s="17"/>
      <c r="C234" s="13" t="s">
        <v>449</v>
      </c>
      <c r="D234" s="7" t="s">
        <v>450</v>
      </c>
      <c r="E234" s="13" t="s">
        <v>31</v>
      </c>
      <c r="F234" s="6">
        <v>1153716</v>
      </c>
      <c r="G234" s="6">
        <v>133860</v>
      </c>
      <c r="H234" s="6">
        <f t="shared" si="12"/>
        <v>11.602508762988466</v>
      </c>
      <c r="I234" s="6">
        <v>244211</v>
      </c>
      <c r="J234" s="6">
        <f t="shared" si="13"/>
        <v>21.167341009399195</v>
      </c>
      <c r="K234" s="6">
        <v>775645</v>
      </c>
      <c r="L234" s="6">
        <f t="shared" si="14"/>
        <v>67.230150227612341</v>
      </c>
    </row>
    <row r="235" spans="1:12" ht="37.5" x14ac:dyDescent="0.3">
      <c r="A235" s="13">
        <f t="shared" si="15"/>
        <v>228</v>
      </c>
      <c r="B235" s="17"/>
      <c r="C235" s="13" t="s">
        <v>240</v>
      </c>
      <c r="D235" s="7" t="s">
        <v>451</v>
      </c>
      <c r="E235" s="13" t="s">
        <v>31</v>
      </c>
      <c r="F235" s="6">
        <v>1735613</v>
      </c>
      <c r="G235" s="6">
        <v>400000</v>
      </c>
      <c r="H235" s="6">
        <f t="shared" si="12"/>
        <v>23.046612349642462</v>
      </c>
      <c r="I235" s="6">
        <v>170000</v>
      </c>
      <c r="J235" s="6">
        <f t="shared" si="13"/>
        <v>9.7948102485980453</v>
      </c>
      <c r="K235" s="6">
        <v>1165613</v>
      </c>
      <c r="L235" s="6">
        <f t="shared" si="14"/>
        <v>67.158577401759487</v>
      </c>
    </row>
    <row r="236" spans="1:12" ht="37.5" x14ac:dyDescent="0.3">
      <c r="A236" s="13">
        <f t="shared" si="15"/>
        <v>229</v>
      </c>
      <c r="B236" s="17"/>
      <c r="C236" s="13" t="s">
        <v>452</v>
      </c>
      <c r="D236" s="7" t="s">
        <v>453</v>
      </c>
      <c r="E236" s="13" t="s">
        <v>18</v>
      </c>
      <c r="F236" s="6">
        <v>1807490</v>
      </c>
      <c r="G236" s="6">
        <v>450000</v>
      </c>
      <c r="H236" s="6">
        <f t="shared" si="12"/>
        <v>24.896403299603318</v>
      </c>
      <c r="I236" s="6">
        <v>220000</v>
      </c>
      <c r="J236" s="6">
        <f t="shared" si="13"/>
        <v>12.171574946472733</v>
      </c>
      <c r="K236" s="6">
        <v>1137490</v>
      </c>
      <c r="L236" s="6">
        <f t="shared" si="14"/>
        <v>62.932021753923948</v>
      </c>
    </row>
    <row r="237" spans="1:12" x14ac:dyDescent="0.3">
      <c r="A237" s="13">
        <f t="shared" si="15"/>
        <v>230</v>
      </c>
      <c r="B237" s="17"/>
      <c r="C237" s="13" t="s">
        <v>454</v>
      </c>
      <c r="D237" s="7" t="s">
        <v>455</v>
      </c>
      <c r="E237" s="13" t="s">
        <v>18</v>
      </c>
      <c r="F237" s="6">
        <v>1814314</v>
      </c>
      <c r="G237" s="6">
        <v>410337</v>
      </c>
      <c r="H237" s="6">
        <f t="shared" si="12"/>
        <v>22.616647394001259</v>
      </c>
      <c r="I237" s="6">
        <v>236977</v>
      </c>
      <c r="J237" s="6">
        <f t="shared" si="13"/>
        <v>13.061520773140703</v>
      </c>
      <c r="K237" s="6">
        <v>1167000</v>
      </c>
      <c r="L237" s="6">
        <f t="shared" si="14"/>
        <v>64.321831832858038</v>
      </c>
    </row>
    <row r="238" spans="1:12" ht="37.5" x14ac:dyDescent="0.3">
      <c r="A238" s="13">
        <f t="shared" si="15"/>
        <v>231</v>
      </c>
      <c r="B238" s="17" t="s">
        <v>456</v>
      </c>
      <c r="C238" s="13" t="s">
        <v>457</v>
      </c>
      <c r="D238" s="7" t="s">
        <v>458</v>
      </c>
      <c r="E238" s="13" t="s">
        <v>31</v>
      </c>
      <c r="F238" s="6">
        <v>1204568</v>
      </c>
      <c r="G238" s="6">
        <v>230568</v>
      </c>
      <c r="H238" s="6">
        <f t="shared" si="12"/>
        <v>19.141136075339872</v>
      </c>
      <c r="I238" s="6">
        <v>164000</v>
      </c>
      <c r="J238" s="6">
        <f t="shared" si="13"/>
        <v>13.6148395109284</v>
      </c>
      <c r="K238" s="6">
        <v>810000</v>
      </c>
      <c r="L238" s="6">
        <f t="shared" si="14"/>
        <v>67.244024413731722</v>
      </c>
    </row>
    <row r="239" spans="1:12" x14ac:dyDescent="0.3">
      <c r="A239" s="13">
        <f t="shared" si="15"/>
        <v>232</v>
      </c>
      <c r="B239" s="17"/>
      <c r="C239" s="13" t="s">
        <v>457</v>
      </c>
      <c r="D239" s="7" t="s">
        <v>459</v>
      </c>
      <c r="E239" s="13" t="s">
        <v>18</v>
      </c>
      <c r="F239" s="6">
        <v>2158075</v>
      </c>
      <c r="G239" s="6">
        <v>390075</v>
      </c>
      <c r="H239" s="6">
        <f t="shared" si="12"/>
        <v>18.07513640628801</v>
      </c>
      <c r="I239" s="6">
        <v>298000</v>
      </c>
      <c r="J239" s="6">
        <f t="shared" si="13"/>
        <v>13.808602574053266</v>
      </c>
      <c r="K239" s="6">
        <v>1470000</v>
      </c>
      <c r="L239" s="6">
        <f t="shared" si="14"/>
        <v>68.116261019658722</v>
      </c>
    </row>
    <row r="240" spans="1:12" ht="37.5" x14ac:dyDescent="0.3">
      <c r="A240" s="13">
        <f t="shared" si="15"/>
        <v>233</v>
      </c>
      <c r="B240" s="17"/>
      <c r="C240" s="13" t="s">
        <v>372</v>
      </c>
      <c r="D240" s="7" t="s">
        <v>460</v>
      </c>
      <c r="E240" s="13" t="s">
        <v>368</v>
      </c>
      <c r="F240" s="6">
        <v>2573333</v>
      </c>
      <c r="G240" s="6">
        <v>391667</v>
      </c>
      <c r="H240" s="6">
        <f t="shared" si="12"/>
        <v>15.220222178785257</v>
      </c>
      <c r="I240" s="6">
        <v>681666</v>
      </c>
      <c r="J240" s="6">
        <f t="shared" si="13"/>
        <v>26.489614830260987</v>
      </c>
      <c r="K240" s="6">
        <v>1500000</v>
      </c>
      <c r="L240" s="6">
        <f t="shared" si="14"/>
        <v>58.290162990953753</v>
      </c>
    </row>
    <row r="241" spans="1:12" x14ac:dyDescent="0.3">
      <c r="A241" s="13">
        <f t="shared" si="15"/>
        <v>234</v>
      </c>
      <c r="B241" s="17"/>
      <c r="C241" s="13" t="s">
        <v>461</v>
      </c>
      <c r="D241" s="7" t="s">
        <v>462</v>
      </c>
      <c r="E241" s="13" t="s">
        <v>18</v>
      </c>
      <c r="F241" s="6">
        <v>1251570</v>
      </c>
      <c r="G241" s="6">
        <v>219570</v>
      </c>
      <c r="H241" s="6">
        <f t="shared" si="12"/>
        <v>17.543565282005801</v>
      </c>
      <c r="I241" s="6">
        <v>172000</v>
      </c>
      <c r="J241" s="6">
        <f t="shared" si="13"/>
        <v>13.7427391196657</v>
      </c>
      <c r="K241" s="6">
        <v>860000</v>
      </c>
      <c r="L241" s="6">
        <f t="shared" si="14"/>
        <v>68.713695598328499</v>
      </c>
    </row>
    <row r="242" spans="1:12" ht="37.5" x14ac:dyDescent="0.3">
      <c r="A242" s="13">
        <f t="shared" si="15"/>
        <v>235</v>
      </c>
      <c r="B242" s="17"/>
      <c r="C242" s="13" t="s">
        <v>463</v>
      </c>
      <c r="D242" s="7" t="s">
        <v>52</v>
      </c>
      <c r="E242" s="13" t="s">
        <v>31</v>
      </c>
      <c r="F242" s="6">
        <v>1751216</v>
      </c>
      <c r="G242" s="6">
        <v>250000</v>
      </c>
      <c r="H242" s="6">
        <f t="shared" si="12"/>
        <v>14.275794647833276</v>
      </c>
      <c r="I242" s="6">
        <v>501216</v>
      </c>
      <c r="J242" s="6">
        <f t="shared" si="13"/>
        <v>28.621026760833619</v>
      </c>
      <c r="K242" s="6">
        <v>1000000</v>
      </c>
      <c r="L242" s="6">
        <f t="shared" si="14"/>
        <v>57.103178591333105</v>
      </c>
    </row>
    <row r="243" spans="1:12" ht="37.5" x14ac:dyDescent="0.3">
      <c r="A243" s="13">
        <f t="shared" si="15"/>
        <v>236</v>
      </c>
      <c r="B243" s="17"/>
      <c r="C243" s="13" t="s">
        <v>464</v>
      </c>
      <c r="D243" s="7" t="s">
        <v>465</v>
      </c>
      <c r="E243" s="13" t="s">
        <v>201</v>
      </c>
      <c r="F243" s="6">
        <v>285000</v>
      </c>
      <c r="G243" s="6">
        <v>43475</v>
      </c>
      <c r="H243" s="6">
        <f t="shared" si="12"/>
        <v>15.254385964912281</v>
      </c>
      <c r="I243" s="6">
        <v>45873</v>
      </c>
      <c r="J243" s="6">
        <f t="shared" si="13"/>
        <v>16.09578947368421</v>
      </c>
      <c r="K243" s="6">
        <v>195652</v>
      </c>
      <c r="L243" s="6">
        <f t="shared" si="14"/>
        <v>68.649824561403506</v>
      </c>
    </row>
    <row r="244" spans="1:12" ht="37.5" x14ac:dyDescent="0.3">
      <c r="A244" s="13">
        <f t="shared" si="15"/>
        <v>237</v>
      </c>
      <c r="B244" s="17" t="s">
        <v>466</v>
      </c>
      <c r="C244" s="13" t="s">
        <v>467</v>
      </c>
      <c r="D244" s="7" t="s">
        <v>468</v>
      </c>
      <c r="E244" s="13" t="s">
        <v>136</v>
      </c>
      <c r="F244" s="6">
        <v>543247</v>
      </c>
      <c r="G244" s="6">
        <v>87247</v>
      </c>
      <c r="H244" s="6">
        <f t="shared" si="12"/>
        <v>16.060281971184377</v>
      </c>
      <c r="I244" s="6">
        <v>76000</v>
      </c>
      <c r="J244" s="6">
        <f t="shared" si="13"/>
        <v>13.989953004802604</v>
      </c>
      <c r="K244" s="6">
        <v>380000</v>
      </c>
      <c r="L244" s="6">
        <f t="shared" si="14"/>
        <v>69.949765024013018</v>
      </c>
    </row>
    <row r="245" spans="1:12" ht="37.5" x14ac:dyDescent="0.3">
      <c r="A245" s="13">
        <f t="shared" si="15"/>
        <v>238</v>
      </c>
      <c r="B245" s="17"/>
      <c r="C245" s="13" t="s">
        <v>469</v>
      </c>
      <c r="D245" s="7" t="s">
        <v>470</v>
      </c>
      <c r="E245" s="13" t="s">
        <v>88</v>
      </c>
      <c r="F245" s="6">
        <v>1261458</v>
      </c>
      <c r="G245" s="6">
        <v>181458</v>
      </c>
      <c r="H245" s="6">
        <f t="shared" si="12"/>
        <v>14.384783322155792</v>
      </c>
      <c r="I245" s="6">
        <v>180000</v>
      </c>
      <c r="J245" s="6">
        <f t="shared" si="13"/>
        <v>14.269202779640702</v>
      </c>
      <c r="K245" s="6">
        <v>900000</v>
      </c>
      <c r="L245" s="6">
        <f t="shared" si="14"/>
        <v>71.346013898203509</v>
      </c>
    </row>
    <row r="246" spans="1:12" x14ac:dyDescent="0.3">
      <c r="A246" s="13">
        <f t="shared" si="15"/>
        <v>239</v>
      </c>
      <c r="B246" s="17"/>
      <c r="C246" s="13" t="s">
        <v>471</v>
      </c>
      <c r="D246" s="7" t="s">
        <v>330</v>
      </c>
      <c r="E246" s="13" t="s">
        <v>18</v>
      </c>
      <c r="F246" s="6">
        <v>488149</v>
      </c>
      <c r="G246" s="6">
        <v>68149</v>
      </c>
      <c r="H246" s="6">
        <f t="shared" si="12"/>
        <v>13.960696426705779</v>
      </c>
      <c r="I246" s="6">
        <v>70000</v>
      </c>
      <c r="J246" s="6">
        <f t="shared" si="13"/>
        <v>14.339883928882369</v>
      </c>
      <c r="K246" s="6">
        <v>350000</v>
      </c>
      <c r="L246" s="6">
        <f t="shared" si="14"/>
        <v>71.699419644411861</v>
      </c>
    </row>
    <row r="247" spans="1:12" ht="37.5" x14ac:dyDescent="0.3">
      <c r="A247" s="13">
        <f t="shared" si="15"/>
        <v>240</v>
      </c>
      <c r="B247" s="17"/>
      <c r="C247" s="13" t="s">
        <v>472</v>
      </c>
      <c r="D247" s="7" t="s">
        <v>473</v>
      </c>
      <c r="E247" s="13" t="s">
        <v>201</v>
      </c>
      <c r="F247" s="6">
        <v>434517</v>
      </c>
      <c r="G247" s="6">
        <v>50517</v>
      </c>
      <c r="H247" s="6">
        <f t="shared" si="12"/>
        <v>11.626012330932966</v>
      </c>
      <c r="I247" s="6">
        <v>64000</v>
      </c>
      <c r="J247" s="6">
        <f t="shared" si="13"/>
        <v>14.728997944844505</v>
      </c>
      <c r="K247" s="6">
        <v>320000</v>
      </c>
      <c r="L247" s="6">
        <f t="shared" si="14"/>
        <v>73.644989724222526</v>
      </c>
    </row>
    <row r="248" spans="1:12" ht="37.5" x14ac:dyDescent="0.3">
      <c r="A248" s="13">
        <f t="shared" si="15"/>
        <v>241</v>
      </c>
      <c r="B248" s="17"/>
      <c r="C248" s="13" t="s">
        <v>474</v>
      </c>
      <c r="D248" s="7" t="s">
        <v>475</v>
      </c>
      <c r="E248" s="13" t="s">
        <v>31</v>
      </c>
      <c r="F248" s="6">
        <v>772574</v>
      </c>
      <c r="G248" s="6">
        <v>79858</v>
      </c>
      <c r="H248" s="6">
        <f t="shared" si="12"/>
        <v>10.336615003870179</v>
      </c>
      <c r="I248" s="6">
        <v>131000</v>
      </c>
      <c r="J248" s="6">
        <f t="shared" si="13"/>
        <v>16.9563045093415</v>
      </c>
      <c r="K248" s="6">
        <v>561716</v>
      </c>
      <c r="L248" s="6">
        <f t="shared" si="14"/>
        <v>72.707080486788328</v>
      </c>
    </row>
    <row r="249" spans="1:12" ht="37.5" x14ac:dyDescent="0.3">
      <c r="A249" s="13">
        <f t="shared" si="15"/>
        <v>242</v>
      </c>
      <c r="B249" s="17"/>
      <c r="C249" s="13" t="s">
        <v>476</v>
      </c>
      <c r="D249" s="7" t="s">
        <v>477</v>
      </c>
      <c r="E249" s="13" t="s">
        <v>201</v>
      </c>
      <c r="F249" s="6">
        <v>511323</v>
      </c>
      <c r="G249" s="6">
        <v>66323</v>
      </c>
      <c r="H249" s="6">
        <f t="shared" si="12"/>
        <v>12.9708618622671</v>
      </c>
      <c r="I249" s="6">
        <v>65000</v>
      </c>
      <c r="J249" s="6">
        <f t="shared" si="13"/>
        <v>12.712121301017165</v>
      </c>
      <c r="K249" s="6">
        <v>380000</v>
      </c>
      <c r="L249" s="6">
        <f t="shared" si="14"/>
        <v>74.317016836715737</v>
      </c>
    </row>
    <row r="250" spans="1:12" ht="37.5" x14ac:dyDescent="0.3">
      <c r="A250" s="13">
        <f t="shared" si="15"/>
        <v>243</v>
      </c>
      <c r="B250" s="17"/>
      <c r="C250" s="13" t="s">
        <v>467</v>
      </c>
      <c r="D250" s="7" t="s">
        <v>478</v>
      </c>
      <c r="E250" s="13" t="s">
        <v>18</v>
      </c>
      <c r="F250" s="6">
        <v>1719497</v>
      </c>
      <c r="G250" s="6">
        <v>249497</v>
      </c>
      <c r="H250" s="6">
        <f t="shared" si="12"/>
        <v>14.509882832014245</v>
      </c>
      <c r="I250" s="6">
        <v>170000</v>
      </c>
      <c r="J250" s="6">
        <f t="shared" si="13"/>
        <v>9.8866121894949508</v>
      </c>
      <c r="K250" s="6">
        <v>1300000</v>
      </c>
      <c r="L250" s="6">
        <f t="shared" si="14"/>
        <v>75.603504978490804</v>
      </c>
    </row>
    <row r="251" spans="1:12" x14ac:dyDescent="0.3">
      <c r="A251" s="13">
        <f t="shared" si="15"/>
        <v>244</v>
      </c>
      <c r="B251" s="17"/>
      <c r="C251" s="13" t="s">
        <v>479</v>
      </c>
      <c r="D251" s="7" t="s">
        <v>480</v>
      </c>
      <c r="E251" s="13" t="s">
        <v>18</v>
      </c>
      <c r="F251" s="6">
        <v>2120292</v>
      </c>
      <c r="G251" s="6">
        <v>320292</v>
      </c>
      <c r="H251" s="6">
        <f t="shared" si="12"/>
        <v>15.106032565325908</v>
      </c>
      <c r="I251" s="6">
        <v>300000</v>
      </c>
      <c r="J251" s="6">
        <f t="shared" si="13"/>
        <v>14.148994572445684</v>
      </c>
      <c r="K251" s="6">
        <v>1500000</v>
      </c>
      <c r="L251" s="6">
        <f t="shared" si="14"/>
        <v>70.744972862228408</v>
      </c>
    </row>
    <row r="252" spans="1:12" x14ac:dyDescent="0.3">
      <c r="A252" s="13">
        <f t="shared" si="15"/>
        <v>245</v>
      </c>
      <c r="B252" s="17"/>
      <c r="C252" s="13" t="s">
        <v>474</v>
      </c>
      <c r="D252" s="7" t="s">
        <v>481</v>
      </c>
      <c r="E252" s="13" t="s">
        <v>84</v>
      </c>
      <c r="F252" s="6">
        <v>1358638</v>
      </c>
      <c r="G252" s="6">
        <v>144652</v>
      </c>
      <c r="H252" s="6">
        <f t="shared" si="12"/>
        <v>10.646838966671034</v>
      </c>
      <c r="I252" s="6">
        <v>160000</v>
      </c>
      <c r="J252" s="6">
        <f t="shared" si="13"/>
        <v>11.77649970043529</v>
      </c>
      <c r="K252" s="6">
        <v>1053986</v>
      </c>
      <c r="L252" s="6">
        <f t="shared" si="14"/>
        <v>77.576661332893678</v>
      </c>
    </row>
    <row r="253" spans="1:12" ht="37.5" x14ac:dyDescent="0.3">
      <c r="A253" s="13">
        <f t="shared" si="15"/>
        <v>246</v>
      </c>
      <c r="B253" s="17"/>
      <c r="C253" s="13" t="s">
        <v>467</v>
      </c>
      <c r="D253" s="7" t="s">
        <v>482</v>
      </c>
      <c r="E253" s="13" t="s">
        <v>18</v>
      </c>
      <c r="F253" s="6">
        <v>1331202</v>
      </c>
      <c r="G253" s="6">
        <v>213202</v>
      </c>
      <c r="H253" s="6">
        <f t="shared" si="12"/>
        <v>16.015751178258448</v>
      </c>
      <c r="I253" s="6">
        <v>138000</v>
      </c>
      <c r="J253" s="6">
        <f t="shared" si="13"/>
        <v>10.366570963685451</v>
      </c>
      <c r="K253" s="6">
        <v>980000</v>
      </c>
      <c r="L253" s="6">
        <f t="shared" si="14"/>
        <v>73.617677858056112</v>
      </c>
    </row>
    <row r="254" spans="1:12" ht="37.5" x14ac:dyDescent="0.3">
      <c r="A254" s="13">
        <f t="shared" si="15"/>
        <v>247</v>
      </c>
      <c r="B254" s="17"/>
      <c r="C254" s="13" t="s">
        <v>483</v>
      </c>
      <c r="D254" s="7" t="s">
        <v>484</v>
      </c>
      <c r="E254" s="13" t="s">
        <v>18</v>
      </c>
      <c r="F254" s="6">
        <v>1470579</v>
      </c>
      <c r="G254" s="6">
        <v>190579</v>
      </c>
      <c r="H254" s="6">
        <f t="shared" si="12"/>
        <v>12.959453385367258</v>
      </c>
      <c r="I254" s="6">
        <v>130000</v>
      </c>
      <c r="J254" s="6">
        <f t="shared" si="13"/>
        <v>8.840055515548638</v>
      </c>
      <c r="K254" s="6">
        <v>1150000</v>
      </c>
      <c r="L254" s="6">
        <f t="shared" si="14"/>
        <v>78.200491099084104</v>
      </c>
    </row>
    <row r="255" spans="1:12" x14ac:dyDescent="0.3">
      <c r="A255" s="13">
        <f t="shared" si="15"/>
        <v>248</v>
      </c>
      <c r="B255" s="17"/>
      <c r="C255" s="13" t="s">
        <v>485</v>
      </c>
      <c r="D255" s="7" t="s">
        <v>486</v>
      </c>
      <c r="E255" s="13" t="s">
        <v>18</v>
      </c>
      <c r="F255" s="6">
        <v>355826</v>
      </c>
      <c r="G255" s="6">
        <v>41446</v>
      </c>
      <c r="H255" s="6">
        <f t="shared" si="12"/>
        <v>11.647827870925678</v>
      </c>
      <c r="I255" s="6">
        <v>64380</v>
      </c>
      <c r="J255" s="6">
        <f t="shared" si="13"/>
        <v>18.093112925980677</v>
      </c>
      <c r="K255" s="6">
        <v>250000</v>
      </c>
      <c r="L255" s="6">
        <f t="shared" si="14"/>
        <v>70.259059203093642</v>
      </c>
    </row>
    <row r="256" spans="1:12" ht="37.5" x14ac:dyDescent="0.3">
      <c r="A256" s="13">
        <f t="shared" si="15"/>
        <v>249</v>
      </c>
      <c r="B256" s="17"/>
      <c r="C256" s="13" t="s">
        <v>487</v>
      </c>
      <c r="D256" s="7" t="s">
        <v>488</v>
      </c>
      <c r="E256" s="13" t="s">
        <v>86</v>
      </c>
      <c r="F256" s="6">
        <v>1496122</v>
      </c>
      <c r="G256" s="6">
        <v>171122</v>
      </c>
      <c r="H256" s="6">
        <f t="shared" si="12"/>
        <v>11.437703609732361</v>
      </c>
      <c r="I256" s="6">
        <v>210000</v>
      </c>
      <c r="J256" s="6">
        <f t="shared" si="13"/>
        <v>14.036288484495248</v>
      </c>
      <c r="K256" s="6">
        <v>1115000</v>
      </c>
      <c r="L256" s="6">
        <f t="shared" si="14"/>
        <v>74.526007905772389</v>
      </c>
    </row>
    <row r="257" spans="1:12" ht="37.5" x14ac:dyDescent="0.3">
      <c r="A257" s="13">
        <f t="shared" si="15"/>
        <v>250</v>
      </c>
      <c r="B257" s="17"/>
      <c r="C257" s="13" t="s">
        <v>144</v>
      </c>
      <c r="D257" s="7" t="s">
        <v>489</v>
      </c>
      <c r="E257" s="13" t="s">
        <v>31</v>
      </c>
      <c r="F257" s="6">
        <v>505451</v>
      </c>
      <c r="G257" s="6">
        <v>67451</v>
      </c>
      <c r="H257" s="6">
        <f t="shared" si="12"/>
        <v>13.344715907179925</v>
      </c>
      <c r="I257" s="6">
        <v>58000</v>
      </c>
      <c r="J257" s="6">
        <f t="shared" si="13"/>
        <v>11.474900633295809</v>
      </c>
      <c r="K257" s="6">
        <v>380000</v>
      </c>
      <c r="L257" s="6">
        <f t="shared" si="14"/>
        <v>75.180383459524265</v>
      </c>
    </row>
    <row r="258" spans="1:12" ht="37.5" x14ac:dyDescent="0.3">
      <c r="A258" s="13">
        <f t="shared" si="15"/>
        <v>251</v>
      </c>
      <c r="B258" s="17"/>
      <c r="C258" s="13" t="s">
        <v>374</v>
      </c>
      <c r="D258" s="7" t="s">
        <v>375</v>
      </c>
      <c r="E258" s="13" t="s">
        <v>201</v>
      </c>
      <c r="F258" s="6">
        <v>585817</v>
      </c>
      <c r="G258" s="6">
        <v>68817</v>
      </c>
      <c r="H258" s="6">
        <f t="shared" si="12"/>
        <v>11.747183847515522</v>
      </c>
      <c r="I258" s="6">
        <v>77000</v>
      </c>
      <c r="J258" s="6">
        <f t="shared" si="13"/>
        <v>13.144036448242369</v>
      </c>
      <c r="K258" s="6">
        <v>440000</v>
      </c>
      <c r="L258" s="6">
        <f t="shared" si="14"/>
        <v>75.10877970424211</v>
      </c>
    </row>
    <row r="259" spans="1:12" x14ac:dyDescent="0.3">
      <c r="A259" s="13">
        <f t="shared" si="15"/>
        <v>252</v>
      </c>
      <c r="B259" s="17"/>
      <c r="C259" s="13" t="s">
        <v>485</v>
      </c>
      <c r="D259" s="7" t="s">
        <v>490</v>
      </c>
      <c r="E259" s="13" t="s">
        <v>491</v>
      </c>
      <c r="F259" s="6">
        <v>362822</v>
      </c>
      <c r="G259" s="6">
        <v>38242</v>
      </c>
      <c r="H259" s="6">
        <f t="shared" si="12"/>
        <v>10.540154676397794</v>
      </c>
      <c r="I259" s="6">
        <v>54000</v>
      </c>
      <c r="J259" s="6">
        <f t="shared" si="13"/>
        <v>14.88333122026779</v>
      </c>
      <c r="K259" s="6">
        <v>270580</v>
      </c>
      <c r="L259" s="6">
        <f t="shared" si="14"/>
        <v>74.576514103334418</v>
      </c>
    </row>
    <row r="260" spans="1:12" ht="37.5" x14ac:dyDescent="0.3">
      <c r="A260" s="13">
        <f t="shared" si="15"/>
        <v>253</v>
      </c>
      <c r="B260" s="17"/>
      <c r="C260" s="13" t="s">
        <v>492</v>
      </c>
      <c r="D260" s="7" t="s">
        <v>493</v>
      </c>
      <c r="E260" s="13" t="s">
        <v>18</v>
      </c>
      <c r="F260" s="6">
        <v>1899491</v>
      </c>
      <c r="G260" s="6">
        <v>217491</v>
      </c>
      <c r="H260" s="6">
        <f t="shared" si="12"/>
        <v>11.449962121431479</v>
      </c>
      <c r="I260" s="6">
        <v>182000</v>
      </c>
      <c r="J260" s="6">
        <f t="shared" si="13"/>
        <v>9.5815142056477232</v>
      </c>
      <c r="K260" s="6">
        <v>1500000</v>
      </c>
      <c r="L260" s="6">
        <f t="shared" si="14"/>
        <v>78.968523672920796</v>
      </c>
    </row>
    <row r="261" spans="1:12" ht="37.5" x14ac:dyDescent="0.3">
      <c r="A261" s="13">
        <f t="shared" si="15"/>
        <v>254</v>
      </c>
      <c r="B261" s="17"/>
      <c r="C261" s="13" t="s">
        <v>494</v>
      </c>
      <c r="D261" s="7" t="s">
        <v>495</v>
      </c>
      <c r="E261" s="13" t="s">
        <v>496</v>
      </c>
      <c r="F261" s="6">
        <v>1006630</v>
      </c>
      <c r="G261" s="6">
        <v>121830</v>
      </c>
      <c r="H261" s="6">
        <f t="shared" si="12"/>
        <v>12.102758709754328</v>
      </c>
      <c r="I261" s="6">
        <v>84800</v>
      </c>
      <c r="J261" s="6">
        <f t="shared" si="13"/>
        <v>8.4241478994268011</v>
      </c>
      <c r="K261" s="6">
        <v>800000</v>
      </c>
      <c r="L261" s="6">
        <f t="shared" si="14"/>
        <v>79.473093390818875</v>
      </c>
    </row>
    <row r="262" spans="1:12" x14ac:dyDescent="0.3">
      <c r="A262" s="13">
        <f t="shared" si="15"/>
        <v>255</v>
      </c>
      <c r="B262" s="17"/>
      <c r="C262" s="13" t="s">
        <v>497</v>
      </c>
      <c r="D262" s="7" t="s">
        <v>498</v>
      </c>
      <c r="E262" s="13" t="s">
        <v>18</v>
      </c>
      <c r="F262" s="6">
        <v>1880380</v>
      </c>
      <c r="G262" s="6">
        <v>285380</v>
      </c>
      <c r="H262" s="6">
        <f t="shared" si="12"/>
        <v>15.176719599229942</v>
      </c>
      <c r="I262" s="6">
        <v>95000</v>
      </c>
      <c r="J262" s="6">
        <f t="shared" si="13"/>
        <v>5.0521703060019778</v>
      </c>
      <c r="K262" s="6">
        <v>1500000</v>
      </c>
      <c r="L262" s="6">
        <f t="shared" si="14"/>
        <v>79.771110094768076</v>
      </c>
    </row>
    <row r="263" spans="1:12" ht="37.5" x14ac:dyDescent="0.3">
      <c r="A263" s="13">
        <f t="shared" si="15"/>
        <v>256</v>
      </c>
      <c r="B263" s="17"/>
      <c r="C263" s="13" t="s">
        <v>499</v>
      </c>
      <c r="D263" s="7" t="s">
        <v>500</v>
      </c>
      <c r="E263" s="13" t="s">
        <v>501</v>
      </c>
      <c r="F263" s="6">
        <v>966390</v>
      </c>
      <c r="G263" s="6">
        <v>114390</v>
      </c>
      <c r="H263" s="6">
        <f t="shared" si="12"/>
        <v>11.836836059975786</v>
      </c>
      <c r="I263" s="6">
        <v>52000</v>
      </c>
      <c r="J263" s="6">
        <f t="shared" si="13"/>
        <v>5.3808503813160318</v>
      </c>
      <c r="K263" s="6">
        <v>800000</v>
      </c>
      <c r="L263" s="6">
        <f t="shared" si="14"/>
        <v>82.782313558708182</v>
      </c>
    </row>
    <row r="264" spans="1:12" ht="37.5" x14ac:dyDescent="0.3">
      <c r="A264" s="13">
        <f t="shared" si="15"/>
        <v>257</v>
      </c>
      <c r="B264" s="17" t="s">
        <v>466</v>
      </c>
      <c r="C264" s="13" t="s">
        <v>502</v>
      </c>
      <c r="D264" s="7" t="s">
        <v>503</v>
      </c>
      <c r="E264" s="13" t="s">
        <v>31</v>
      </c>
      <c r="F264" s="6">
        <v>558008</v>
      </c>
      <c r="G264" s="6">
        <v>65008</v>
      </c>
      <c r="H264" s="6">
        <f t="shared" si="12"/>
        <v>11.650012186205215</v>
      </c>
      <c r="I264" s="6">
        <v>43000</v>
      </c>
      <c r="J264" s="6">
        <f t="shared" si="13"/>
        <v>7.7059827099253058</v>
      </c>
      <c r="K264" s="6">
        <v>450000</v>
      </c>
      <c r="L264" s="6">
        <f t="shared" si="14"/>
        <v>80.644005103869475</v>
      </c>
    </row>
    <row r="265" spans="1:12" ht="37.5" x14ac:dyDescent="0.3">
      <c r="A265" s="13">
        <f t="shared" si="15"/>
        <v>258</v>
      </c>
      <c r="B265" s="17"/>
      <c r="C265" s="13" t="s">
        <v>504</v>
      </c>
      <c r="D265" s="7" t="s">
        <v>505</v>
      </c>
      <c r="E265" s="13" t="s">
        <v>14</v>
      </c>
      <c r="F265" s="6">
        <v>882876</v>
      </c>
      <c r="G265" s="6">
        <v>104876</v>
      </c>
      <c r="H265" s="6">
        <f t="shared" ref="H265:H328" si="16">G265/F265*100</f>
        <v>11.878904851870479</v>
      </c>
      <c r="I265" s="6">
        <v>78000</v>
      </c>
      <c r="J265" s="6">
        <f t="shared" ref="J265:J328" si="17">I265/F265*100</f>
        <v>8.8347627526402341</v>
      </c>
      <c r="K265" s="6">
        <v>700000</v>
      </c>
      <c r="L265" s="6">
        <f t="shared" ref="L265:L328" si="18">K265/F265*100</f>
        <v>79.286332395489296</v>
      </c>
    </row>
    <row r="266" spans="1:12" ht="37.5" x14ac:dyDescent="0.3">
      <c r="A266" s="13">
        <f t="shared" ref="A266:A329" si="19">A265+1</f>
        <v>259</v>
      </c>
      <c r="B266" s="17" t="s">
        <v>506</v>
      </c>
      <c r="C266" s="13" t="s">
        <v>507</v>
      </c>
      <c r="D266" s="7" t="s">
        <v>508</v>
      </c>
      <c r="E266" s="13" t="s">
        <v>368</v>
      </c>
      <c r="F266" s="6">
        <v>2432667</v>
      </c>
      <c r="G266" s="6">
        <v>532667</v>
      </c>
      <c r="H266" s="6">
        <f t="shared" si="16"/>
        <v>21.896420677388232</v>
      </c>
      <c r="I266" s="6">
        <v>400000</v>
      </c>
      <c r="J266" s="6">
        <f t="shared" si="17"/>
        <v>16.44285880476037</v>
      </c>
      <c r="K266" s="6">
        <v>1500000</v>
      </c>
      <c r="L266" s="6">
        <f t="shared" si="18"/>
        <v>61.660720517851395</v>
      </c>
    </row>
    <row r="267" spans="1:12" ht="37.5" x14ac:dyDescent="0.3">
      <c r="A267" s="13">
        <f t="shared" si="19"/>
        <v>260</v>
      </c>
      <c r="B267" s="17"/>
      <c r="C267" s="13" t="s">
        <v>509</v>
      </c>
      <c r="D267" s="7" t="s">
        <v>510</v>
      </c>
      <c r="E267" s="13" t="s">
        <v>77</v>
      </c>
      <c r="F267" s="6">
        <v>2468546</v>
      </c>
      <c r="G267" s="6">
        <v>658546</v>
      </c>
      <c r="H267" s="6">
        <f t="shared" si="16"/>
        <v>26.677485450949668</v>
      </c>
      <c r="I267" s="6">
        <v>310000</v>
      </c>
      <c r="J267" s="6">
        <f t="shared" si="17"/>
        <v>12.557999729395361</v>
      </c>
      <c r="K267" s="6">
        <v>1500000</v>
      </c>
      <c r="L267" s="6">
        <f t="shared" si="18"/>
        <v>60.76451481965497</v>
      </c>
    </row>
    <row r="268" spans="1:12" ht="37.5" x14ac:dyDescent="0.3">
      <c r="A268" s="13">
        <f t="shared" si="19"/>
        <v>261</v>
      </c>
      <c r="B268" s="17"/>
      <c r="C268" s="13" t="s">
        <v>511</v>
      </c>
      <c r="D268" s="7" t="s">
        <v>462</v>
      </c>
      <c r="E268" s="13" t="s">
        <v>31</v>
      </c>
      <c r="F268" s="6">
        <v>1696430</v>
      </c>
      <c r="G268" s="6">
        <v>300000</v>
      </c>
      <c r="H268" s="6">
        <f t="shared" si="16"/>
        <v>17.684195634361572</v>
      </c>
      <c r="I268" s="6">
        <v>120000</v>
      </c>
      <c r="J268" s="6">
        <f t="shared" si="17"/>
        <v>7.0736782537446281</v>
      </c>
      <c r="K268" s="6">
        <v>1276430</v>
      </c>
      <c r="L268" s="6">
        <f t="shared" si="18"/>
        <v>75.242126111893811</v>
      </c>
    </row>
    <row r="269" spans="1:12" ht="37.5" x14ac:dyDescent="0.3">
      <c r="A269" s="13">
        <f t="shared" si="19"/>
        <v>262</v>
      </c>
      <c r="B269" s="17" t="s">
        <v>512</v>
      </c>
      <c r="C269" s="13" t="s">
        <v>513</v>
      </c>
      <c r="D269" s="7" t="s">
        <v>514</v>
      </c>
      <c r="E269" s="13" t="s">
        <v>31</v>
      </c>
      <c r="F269" s="6">
        <v>771383</v>
      </c>
      <c r="G269" s="6">
        <v>234383</v>
      </c>
      <c r="H269" s="6">
        <f t="shared" si="16"/>
        <v>30.384776434015272</v>
      </c>
      <c r="I269" s="6">
        <v>145000</v>
      </c>
      <c r="J269" s="6">
        <f t="shared" si="17"/>
        <v>18.797406735694199</v>
      </c>
      <c r="K269" s="6">
        <v>392000</v>
      </c>
      <c r="L269" s="6">
        <f t="shared" si="18"/>
        <v>50.817816830290532</v>
      </c>
    </row>
    <row r="270" spans="1:12" ht="37.5" x14ac:dyDescent="0.3">
      <c r="A270" s="13">
        <f t="shared" si="19"/>
        <v>263</v>
      </c>
      <c r="B270" s="17"/>
      <c r="C270" s="13" t="s">
        <v>515</v>
      </c>
      <c r="D270" s="7" t="s">
        <v>516</v>
      </c>
      <c r="E270" s="13" t="s">
        <v>57</v>
      </c>
      <c r="F270" s="6">
        <v>211803</v>
      </c>
      <c r="G270" s="6">
        <v>125003</v>
      </c>
      <c r="H270" s="6">
        <f t="shared" si="16"/>
        <v>59.018521928395728</v>
      </c>
      <c r="I270" s="6">
        <v>36800</v>
      </c>
      <c r="J270" s="6">
        <f t="shared" si="17"/>
        <v>17.374635864458952</v>
      </c>
      <c r="K270" s="6">
        <v>50000</v>
      </c>
      <c r="L270" s="6">
        <f t="shared" si="18"/>
        <v>23.606842207145316</v>
      </c>
    </row>
    <row r="271" spans="1:12" ht="37.5" x14ac:dyDescent="0.3">
      <c r="A271" s="13">
        <f t="shared" si="19"/>
        <v>264</v>
      </c>
      <c r="B271" s="17" t="s">
        <v>517</v>
      </c>
      <c r="C271" s="13" t="s">
        <v>518</v>
      </c>
      <c r="D271" s="7" t="s">
        <v>519</v>
      </c>
      <c r="E271" s="13" t="s">
        <v>31</v>
      </c>
      <c r="F271" s="6">
        <v>1147898</v>
      </c>
      <c r="G271" s="6">
        <v>180000</v>
      </c>
      <c r="H271" s="6">
        <f t="shared" si="16"/>
        <v>15.680835753699371</v>
      </c>
      <c r="I271" s="6">
        <v>291000</v>
      </c>
      <c r="J271" s="6">
        <f t="shared" si="17"/>
        <v>25.350684468480651</v>
      </c>
      <c r="K271" s="6">
        <v>676898</v>
      </c>
      <c r="L271" s="6">
        <f t="shared" si="18"/>
        <v>58.968479777819979</v>
      </c>
    </row>
    <row r="272" spans="1:12" ht="37.5" x14ac:dyDescent="0.3">
      <c r="A272" s="13">
        <f t="shared" si="19"/>
        <v>265</v>
      </c>
      <c r="B272" s="17"/>
      <c r="C272" s="13" t="s">
        <v>520</v>
      </c>
      <c r="D272" s="7" t="s">
        <v>521</v>
      </c>
      <c r="E272" s="13" t="s">
        <v>368</v>
      </c>
      <c r="F272" s="6">
        <v>939333</v>
      </c>
      <c r="G272" s="6">
        <v>109700</v>
      </c>
      <c r="H272" s="6">
        <f t="shared" si="16"/>
        <v>11.678499531050225</v>
      </c>
      <c r="I272" s="6">
        <v>112333</v>
      </c>
      <c r="J272" s="6">
        <f t="shared" si="17"/>
        <v>11.958804811499224</v>
      </c>
      <c r="K272" s="6">
        <v>717300</v>
      </c>
      <c r="L272" s="6">
        <f t="shared" si="18"/>
        <v>76.362695657450558</v>
      </c>
    </row>
    <row r="273" spans="1:12" ht="37.5" x14ac:dyDescent="0.3">
      <c r="A273" s="13">
        <f t="shared" si="19"/>
        <v>266</v>
      </c>
      <c r="B273" s="17"/>
      <c r="C273" s="13" t="s">
        <v>522</v>
      </c>
      <c r="D273" s="7" t="s">
        <v>523</v>
      </c>
      <c r="E273" s="13" t="s">
        <v>31</v>
      </c>
      <c r="F273" s="6">
        <v>771950</v>
      </c>
      <c r="G273" s="6">
        <v>63470</v>
      </c>
      <c r="H273" s="6">
        <f t="shared" si="16"/>
        <v>8.2220351059006411</v>
      </c>
      <c r="I273" s="6">
        <v>250700</v>
      </c>
      <c r="J273" s="6">
        <f t="shared" si="17"/>
        <v>32.476196644860416</v>
      </c>
      <c r="K273" s="6">
        <v>457780</v>
      </c>
      <c r="L273" s="6">
        <f t="shared" si="18"/>
        <v>59.30176824923894</v>
      </c>
    </row>
    <row r="274" spans="1:12" x14ac:dyDescent="0.3">
      <c r="A274" s="13">
        <f t="shared" si="19"/>
        <v>267</v>
      </c>
      <c r="B274" s="17"/>
      <c r="C274" s="13" t="s">
        <v>524</v>
      </c>
      <c r="D274" s="7" t="s">
        <v>525</v>
      </c>
      <c r="E274" s="13" t="s">
        <v>387</v>
      </c>
      <c r="F274" s="6">
        <v>336822</v>
      </c>
      <c r="G274" s="6">
        <v>36822</v>
      </c>
      <c r="H274" s="6">
        <f t="shared" si="16"/>
        <v>10.932183764718456</v>
      </c>
      <c r="I274" s="6">
        <v>60000</v>
      </c>
      <c r="J274" s="6">
        <f t="shared" si="17"/>
        <v>17.813563247056308</v>
      </c>
      <c r="K274" s="6">
        <v>240000</v>
      </c>
      <c r="L274" s="6">
        <f t="shared" si="18"/>
        <v>71.254252988225232</v>
      </c>
    </row>
    <row r="275" spans="1:12" ht="37.5" x14ac:dyDescent="0.3">
      <c r="A275" s="13">
        <f t="shared" si="19"/>
        <v>268</v>
      </c>
      <c r="B275" s="17"/>
      <c r="C275" s="13" t="s">
        <v>526</v>
      </c>
      <c r="D275" s="7" t="s">
        <v>527</v>
      </c>
      <c r="E275" s="13" t="s">
        <v>88</v>
      </c>
      <c r="F275" s="6">
        <v>1361604</v>
      </c>
      <c r="G275" s="6">
        <v>136160</v>
      </c>
      <c r="H275" s="6">
        <f t="shared" si="16"/>
        <v>9.9999706228830121</v>
      </c>
      <c r="I275" s="6">
        <v>154464</v>
      </c>
      <c r="J275" s="6">
        <f t="shared" si="17"/>
        <v>11.34426749627645</v>
      </c>
      <c r="K275" s="6">
        <v>1070980</v>
      </c>
      <c r="L275" s="6">
        <f t="shared" si="18"/>
        <v>78.655761880840529</v>
      </c>
    </row>
    <row r="276" spans="1:12" ht="37.5" x14ac:dyDescent="0.3">
      <c r="A276" s="13">
        <f t="shared" si="19"/>
        <v>269</v>
      </c>
      <c r="B276" s="17"/>
      <c r="C276" s="13" t="s">
        <v>528</v>
      </c>
      <c r="D276" s="7" t="s">
        <v>529</v>
      </c>
      <c r="E276" s="13" t="s">
        <v>368</v>
      </c>
      <c r="F276" s="6">
        <v>2620000</v>
      </c>
      <c r="G276" s="6">
        <v>760000</v>
      </c>
      <c r="H276" s="6">
        <f t="shared" si="16"/>
        <v>29.007633587786259</v>
      </c>
      <c r="I276" s="6">
        <v>360000</v>
      </c>
      <c r="J276" s="6">
        <f t="shared" si="17"/>
        <v>13.740458015267176</v>
      </c>
      <c r="K276" s="6">
        <v>1500000</v>
      </c>
      <c r="L276" s="6">
        <f t="shared" si="18"/>
        <v>57.251908396946561</v>
      </c>
    </row>
    <row r="277" spans="1:12" ht="37.5" x14ac:dyDescent="0.3">
      <c r="A277" s="13">
        <f t="shared" si="19"/>
        <v>270</v>
      </c>
      <c r="B277" s="17"/>
      <c r="C277" s="13" t="s">
        <v>530</v>
      </c>
      <c r="D277" s="7" t="s">
        <v>531</v>
      </c>
      <c r="E277" s="13" t="s">
        <v>387</v>
      </c>
      <c r="F277" s="6">
        <v>848690</v>
      </c>
      <c r="G277" s="6">
        <v>84868</v>
      </c>
      <c r="H277" s="6">
        <f t="shared" si="16"/>
        <v>9.9998821713464281</v>
      </c>
      <c r="I277" s="6">
        <v>233948</v>
      </c>
      <c r="J277" s="6">
        <f t="shared" si="17"/>
        <v>27.565777845856555</v>
      </c>
      <c r="K277" s="6">
        <v>529874</v>
      </c>
      <c r="L277" s="6">
        <f t="shared" si="18"/>
        <v>62.434339982797013</v>
      </c>
    </row>
    <row r="278" spans="1:12" ht="37.5" x14ac:dyDescent="0.3">
      <c r="A278" s="13">
        <f t="shared" si="19"/>
        <v>271</v>
      </c>
      <c r="B278" s="17"/>
      <c r="C278" s="13" t="s">
        <v>532</v>
      </c>
      <c r="D278" s="7" t="s">
        <v>533</v>
      </c>
      <c r="E278" s="13" t="s">
        <v>88</v>
      </c>
      <c r="F278" s="6">
        <v>663264</v>
      </c>
      <c r="G278" s="6">
        <v>73222</v>
      </c>
      <c r="H278" s="6">
        <f t="shared" si="16"/>
        <v>11.039646354995899</v>
      </c>
      <c r="I278" s="6">
        <v>61042</v>
      </c>
      <c r="J278" s="6">
        <f t="shared" si="17"/>
        <v>9.2032735079847541</v>
      </c>
      <c r="K278" s="6">
        <v>529000</v>
      </c>
      <c r="L278" s="6">
        <f t="shared" si="18"/>
        <v>79.757080137019344</v>
      </c>
    </row>
    <row r="279" spans="1:12" ht="37.5" x14ac:dyDescent="0.3">
      <c r="A279" s="13">
        <f t="shared" si="19"/>
        <v>272</v>
      </c>
      <c r="B279" s="17"/>
      <c r="C279" s="13" t="s">
        <v>534</v>
      </c>
      <c r="D279" s="7" t="s">
        <v>535</v>
      </c>
      <c r="E279" s="13" t="s">
        <v>201</v>
      </c>
      <c r="F279" s="6">
        <v>1333695</v>
      </c>
      <c r="G279" s="6">
        <v>133369</v>
      </c>
      <c r="H279" s="6">
        <f t="shared" si="16"/>
        <v>9.9999625101691159</v>
      </c>
      <c r="I279" s="6">
        <v>122000</v>
      </c>
      <c r="J279" s="6">
        <f t="shared" si="17"/>
        <v>9.1475187355429846</v>
      </c>
      <c r="K279" s="6">
        <v>1078326</v>
      </c>
      <c r="L279" s="6">
        <f t="shared" si="18"/>
        <v>80.8525187542879</v>
      </c>
    </row>
    <row r="280" spans="1:12" ht="37.5" x14ac:dyDescent="0.3">
      <c r="A280" s="13">
        <f t="shared" si="19"/>
        <v>273</v>
      </c>
      <c r="B280" s="17"/>
      <c r="C280" s="13" t="s">
        <v>536</v>
      </c>
      <c r="D280" s="7" t="s">
        <v>537</v>
      </c>
      <c r="E280" s="13" t="s">
        <v>368</v>
      </c>
      <c r="F280" s="6">
        <v>1624000</v>
      </c>
      <c r="G280" s="6">
        <v>154900</v>
      </c>
      <c r="H280" s="6">
        <f t="shared" si="16"/>
        <v>9.5381773399014786</v>
      </c>
      <c r="I280" s="6">
        <v>75000</v>
      </c>
      <c r="J280" s="6">
        <f t="shared" si="17"/>
        <v>4.6182266009852215</v>
      </c>
      <c r="K280" s="6">
        <v>1394100</v>
      </c>
      <c r="L280" s="6">
        <f t="shared" si="18"/>
        <v>85.84359605911331</v>
      </c>
    </row>
    <row r="281" spans="1:12" ht="37.5" x14ac:dyDescent="0.3">
      <c r="A281" s="13">
        <f t="shared" si="19"/>
        <v>274</v>
      </c>
      <c r="B281" s="17"/>
      <c r="C281" s="13" t="s">
        <v>507</v>
      </c>
      <c r="D281" s="7" t="s">
        <v>508</v>
      </c>
      <c r="E281" s="13" t="s">
        <v>368</v>
      </c>
      <c r="F281" s="6">
        <v>2279633</v>
      </c>
      <c r="G281" s="6">
        <v>174633</v>
      </c>
      <c r="H281" s="6">
        <f t="shared" si="16"/>
        <v>7.6605751890764875</v>
      </c>
      <c r="I281" s="6">
        <v>635000</v>
      </c>
      <c r="J281" s="6">
        <f t="shared" si="17"/>
        <v>27.855360928710894</v>
      </c>
      <c r="K281" s="6">
        <v>1470000</v>
      </c>
      <c r="L281" s="6">
        <f t="shared" si="18"/>
        <v>64.48406388221261</v>
      </c>
    </row>
    <row r="282" spans="1:12" x14ac:dyDescent="0.3">
      <c r="A282" s="13">
        <f t="shared" si="19"/>
        <v>275</v>
      </c>
      <c r="B282" s="17" t="s">
        <v>538</v>
      </c>
      <c r="C282" s="13" t="s">
        <v>539</v>
      </c>
      <c r="D282" s="7" t="s">
        <v>540</v>
      </c>
      <c r="E282" s="13" t="s">
        <v>541</v>
      </c>
      <c r="F282" s="6">
        <v>1185522</v>
      </c>
      <c r="G282" s="6">
        <v>160000</v>
      </c>
      <c r="H282" s="6">
        <f t="shared" si="16"/>
        <v>13.496164558734463</v>
      </c>
      <c r="I282" s="6">
        <v>181000</v>
      </c>
      <c r="J282" s="6">
        <f t="shared" si="17"/>
        <v>15.267536157068362</v>
      </c>
      <c r="K282" s="6">
        <v>844522</v>
      </c>
      <c r="L282" s="6">
        <f t="shared" si="18"/>
        <v>71.236299284197173</v>
      </c>
    </row>
    <row r="283" spans="1:12" x14ac:dyDescent="0.3">
      <c r="A283" s="13">
        <f t="shared" si="19"/>
        <v>276</v>
      </c>
      <c r="B283" s="17"/>
      <c r="C283" s="13" t="s">
        <v>542</v>
      </c>
      <c r="D283" s="7" t="s">
        <v>543</v>
      </c>
      <c r="E283" s="13" t="s">
        <v>18</v>
      </c>
      <c r="F283" s="6">
        <v>1313294</v>
      </c>
      <c r="G283" s="6">
        <v>235555</v>
      </c>
      <c r="H283" s="6">
        <f t="shared" si="16"/>
        <v>17.936197073922518</v>
      </c>
      <c r="I283" s="6">
        <v>207739</v>
      </c>
      <c r="J283" s="6">
        <f t="shared" si="17"/>
        <v>15.818164097300377</v>
      </c>
      <c r="K283" s="6">
        <v>870000</v>
      </c>
      <c r="L283" s="6">
        <f t="shared" si="18"/>
        <v>66.245638828777103</v>
      </c>
    </row>
    <row r="284" spans="1:12" ht="37.5" x14ac:dyDescent="0.3">
      <c r="A284" s="13">
        <f t="shared" si="19"/>
        <v>277</v>
      </c>
      <c r="B284" s="17"/>
      <c r="C284" s="13" t="s">
        <v>544</v>
      </c>
      <c r="D284" s="7" t="s">
        <v>545</v>
      </c>
      <c r="E284" s="13" t="s">
        <v>43</v>
      </c>
      <c r="F284" s="6">
        <v>1242299</v>
      </c>
      <c r="G284" s="6">
        <v>222299</v>
      </c>
      <c r="H284" s="6">
        <f t="shared" si="16"/>
        <v>17.894162355439391</v>
      </c>
      <c r="I284" s="6">
        <v>300000</v>
      </c>
      <c r="J284" s="6">
        <f t="shared" si="17"/>
        <v>24.148775777811942</v>
      </c>
      <c r="K284" s="6">
        <v>720000</v>
      </c>
      <c r="L284" s="6">
        <f t="shared" si="18"/>
        <v>57.95706186674866</v>
      </c>
    </row>
    <row r="285" spans="1:12" x14ac:dyDescent="0.3">
      <c r="A285" s="13">
        <f t="shared" si="19"/>
        <v>278</v>
      </c>
      <c r="B285" s="17"/>
      <c r="C285" s="13" t="s">
        <v>546</v>
      </c>
      <c r="D285" s="7" t="s">
        <v>547</v>
      </c>
      <c r="E285" s="13" t="s">
        <v>16</v>
      </c>
      <c r="F285" s="6">
        <v>843466</v>
      </c>
      <c r="G285" s="6">
        <v>146911</v>
      </c>
      <c r="H285" s="6">
        <f t="shared" si="16"/>
        <v>17.417536687904434</v>
      </c>
      <c r="I285" s="6">
        <v>146555</v>
      </c>
      <c r="J285" s="6">
        <f t="shared" si="17"/>
        <v>17.375329888815909</v>
      </c>
      <c r="K285" s="6">
        <v>550000</v>
      </c>
      <c r="L285" s="6">
        <f t="shared" si="18"/>
        <v>65.207133423279657</v>
      </c>
    </row>
    <row r="286" spans="1:12" ht="37.5" x14ac:dyDescent="0.3">
      <c r="A286" s="13">
        <f t="shared" si="19"/>
        <v>279</v>
      </c>
      <c r="B286" s="17"/>
      <c r="C286" s="13" t="s">
        <v>548</v>
      </c>
      <c r="D286" s="7" t="s">
        <v>549</v>
      </c>
      <c r="E286" s="13" t="s">
        <v>88</v>
      </c>
      <c r="F286" s="6">
        <v>944480</v>
      </c>
      <c r="G286" s="6">
        <v>134000</v>
      </c>
      <c r="H286" s="6">
        <f t="shared" si="16"/>
        <v>14.187701168897171</v>
      </c>
      <c r="I286" s="6">
        <v>137000</v>
      </c>
      <c r="J286" s="6">
        <f t="shared" si="17"/>
        <v>14.505336269693375</v>
      </c>
      <c r="K286" s="6">
        <v>673480</v>
      </c>
      <c r="L286" s="6">
        <f t="shared" si="18"/>
        <v>71.306962561409449</v>
      </c>
    </row>
    <row r="287" spans="1:12" ht="37.5" x14ac:dyDescent="0.3">
      <c r="A287" s="13">
        <f t="shared" si="19"/>
        <v>280</v>
      </c>
      <c r="B287" s="17"/>
      <c r="C287" s="13" t="s">
        <v>550</v>
      </c>
      <c r="D287" s="7" t="s">
        <v>373</v>
      </c>
      <c r="E287" s="13" t="s">
        <v>31</v>
      </c>
      <c r="F287" s="6">
        <v>1123177</v>
      </c>
      <c r="G287" s="6">
        <v>138193</v>
      </c>
      <c r="H287" s="6">
        <f t="shared" si="16"/>
        <v>12.30375978140578</v>
      </c>
      <c r="I287" s="6">
        <v>270000</v>
      </c>
      <c r="J287" s="6">
        <f t="shared" si="17"/>
        <v>24.038953789117834</v>
      </c>
      <c r="K287" s="6">
        <v>714984</v>
      </c>
      <c r="L287" s="6">
        <f t="shared" si="18"/>
        <v>63.657286429476386</v>
      </c>
    </row>
    <row r="288" spans="1:12" ht="37.5" x14ac:dyDescent="0.3">
      <c r="A288" s="13">
        <f t="shared" si="19"/>
        <v>281</v>
      </c>
      <c r="B288" s="17"/>
      <c r="C288" s="13" t="s">
        <v>551</v>
      </c>
      <c r="D288" s="7" t="s">
        <v>552</v>
      </c>
      <c r="E288" s="13" t="s">
        <v>31</v>
      </c>
      <c r="F288" s="6">
        <v>1189667</v>
      </c>
      <c r="G288" s="6">
        <v>141667</v>
      </c>
      <c r="H288" s="6">
        <f t="shared" si="16"/>
        <v>11.908122188814181</v>
      </c>
      <c r="I288" s="6">
        <v>245000</v>
      </c>
      <c r="J288" s="6">
        <f t="shared" si="17"/>
        <v>20.593998152424163</v>
      </c>
      <c r="K288" s="6">
        <v>803000</v>
      </c>
      <c r="L288" s="6">
        <f t="shared" si="18"/>
        <v>67.497879658761647</v>
      </c>
    </row>
    <row r="289" spans="1:12" x14ac:dyDescent="0.3">
      <c r="A289" s="13">
        <f t="shared" si="19"/>
        <v>282</v>
      </c>
      <c r="B289" s="17"/>
      <c r="C289" s="13" t="s">
        <v>553</v>
      </c>
      <c r="D289" s="7" t="s">
        <v>554</v>
      </c>
      <c r="E289" s="13" t="s">
        <v>555</v>
      </c>
      <c r="F289" s="6">
        <v>375481</v>
      </c>
      <c r="G289" s="6">
        <v>120181</v>
      </c>
      <c r="H289" s="6">
        <f t="shared" si="16"/>
        <v>32.007212082635341</v>
      </c>
      <c r="I289" s="6">
        <v>40000</v>
      </c>
      <c r="J289" s="6">
        <f t="shared" si="17"/>
        <v>10.653002415568299</v>
      </c>
      <c r="K289" s="6">
        <v>215300</v>
      </c>
      <c r="L289" s="6">
        <f t="shared" si="18"/>
        <v>57.339785501796356</v>
      </c>
    </row>
    <row r="290" spans="1:12" ht="37.5" x14ac:dyDescent="0.3">
      <c r="A290" s="13">
        <f t="shared" si="19"/>
        <v>283</v>
      </c>
      <c r="B290" s="17"/>
      <c r="C290" s="13" t="s">
        <v>556</v>
      </c>
      <c r="D290" s="7" t="s">
        <v>557</v>
      </c>
      <c r="E290" s="13" t="s">
        <v>168</v>
      </c>
      <c r="F290" s="6">
        <v>2529180</v>
      </c>
      <c r="G290" s="6">
        <v>729180</v>
      </c>
      <c r="H290" s="6">
        <f t="shared" si="16"/>
        <v>28.830688207245036</v>
      </c>
      <c r="I290" s="6">
        <v>300000</v>
      </c>
      <c r="J290" s="6">
        <f t="shared" si="17"/>
        <v>11.86155196545916</v>
      </c>
      <c r="K290" s="6">
        <v>1500000</v>
      </c>
      <c r="L290" s="6">
        <f t="shared" si="18"/>
        <v>59.307759827295804</v>
      </c>
    </row>
    <row r="291" spans="1:12" x14ac:dyDescent="0.3">
      <c r="A291" s="13">
        <f t="shared" si="19"/>
        <v>284</v>
      </c>
      <c r="B291" s="17"/>
      <c r="C291" s="13" t="s">
        <v>558</v>
      </c>
      <c r="D291" s="7" t="s">
        <v>559</v>
      </c>
      <c r="E291" s="13" t="s">
        <v>18</v>
      </c>
      <c r="F291" s="6">
        <v>1168960</v>
      </c>
      <c r="G291" s="6">
        <v>126960</v>
      </c>
      <c r="H291" s="6">
        <f t="shared" si="16"/>
        <v>10.860936216808103</v>
      </c>
      <c r="I291" s="6">
        <v>130000</v>
      </c>
      <c r="J291" s="6">
        <f t="shared" si="17"/>
        <v>11.12099644128114</v>
      </c>
      <c r="K291" s="6">
        <v>912000</v>
      </c>
      <c r="L291" s="6">
        <f t="shared" si="18"/>
        <v>78.018067341910751</v>
      </c>
    </row>
    <row r="292" spans="1:12" x14ac:dyDescent="0.3">
      <c r="A292" s="13">
        <f t="shared" si="19"/>
        <v>285</v>
      </c>
      <c r="B292" s="17"/>
      <c r="C292" s="13" t="s">
        <v>560</v>
      </c>
      <c r="D292" s="7" t="s">
        <v>561</v>
      </c>
      <c r="E292" s="13" t="s">
        <v>18</v>
      </c>
      <c r="F292" s="6">
        <v>2118760</v>
      </c>
      <c r="G292" s="6">
        <v>506000</v>
      </c>
      <c r="H292" s="6">
        <f t="shared" si="16"/>
        <v>23.881893182805037</v>
      </c>
      <c r="I292" s="6">
        <v>128000</v>
      </c>
      <c r="J292" s="6">
        <f t="shared" si="17"/>
        <v>6.0412694217372431</v>
      </c>
      <c r="K292" s="6">
        <v>1484760</v>
      </c>
      <c r="L292" s="6">
        <f t="shared" si="18"/>
        <v>70.07683739545773</v>
      </c>
    </row>
    <row r="293" spans="1:12" ht="37.5" x14ac:dyDescent="0.3">
      <c r="A293" s="13">
        <f t="shared" si="19"/>
        <v>286</v>
      </c>
      <c r="B293" s="17"/>
      <c r="C293" s="13" t="s">
        <v>550</v>
      </c>
      <c r="D293" s="7" t="s">
        <v>562</v>
      </c>
      <c r="E293" s="13" t="s">
        <v>84</v>
      </c>
      <c r="F293" s="6">
        <v>681283</v>
      </c>
      <c r="G293" s="6">
        <v>55000</v>
      </c>
      <c r="H293" s="6">
        <f t="shared" si="16"/>
        <v>8.0730034361638268</v>
      </c>
      <c r="I293" s="6">
        <v>175000</v>
      </c>
      <c r="J293" s="6">
        <f t="shared" si="17"/>
        <v>25.686829115066718</v>
      </c>
      <c r="K293" s="6">
        <v>451283</v>
      </c>
      <c r="L293" s="6">
        <f t="shared" si="18"/>
        <v>66.240167448769455</v>
      </c>
    </row>
    <row r="294" spans="1:12" x14ac:dyDescent="0.3">
      <c r="A294" s="13">
        <f t="shared" si="19"/>
        <v>287</v>
      </c>
      <c r="B294" s="17"/>
      <c r="C294" s="13" t="s">
        <v>563</v>
      </c>
      <c r="D294" s="7" t="s">
        <v>564</v>
      </c>
      <c r="E294" s="13" t="s">
        <v>387</v>
      </c>
      <c r="F294" s="6">
        <v>630387</v>
      </c>
      <c r="G294" s="6">
        <v>56939</v>
      </c>
      <c r="H294" s="6">
        <f t="shared" si="16"/>
        <v>9.0323880409970378</v>
      </c>
      <c r="I294" s="6">
        <v>61000</v>
      </c>
      <c r="J294" s="6">
        <f t="shared" si="17"/>
        <v>9.6765954881683793</v>
      </c>
      <c r="K294" s="6">
        <v>512448</v>
      </c>
      <c r="L294" s="6">
        <f t="shared" si="18"/>
        <v>81.291016470834592</v>
      </c>
    </row>
    <row r="295" spans="1:12" ht="37.5" x14ac:dyDescent="0.3">
      <c r="A295" s="13">
        <f t="shared" si="19"/>
        <v>288</v>
      </c>
      <c r="B295" s="13" t="s">
        <v>538</v>
      </c>
      <c r="C295" s="13" t="s">
        <v>565</v>
      </c>
      <c r="D295" s="7" t="s">
        <v>566</v>
      </c>
      <c r="E295" s="13" t="s">
        <v>88</v>
      </c>
      <c r="F295" s="6">
        <v>640800</v>
      </c>
      <c r="G295" s="6">
        <v>64463</v>
      </c>
      <c r="H295" s="6">
        <f t="shared" si="16"/>
        <v>10.059769038701623</v>
      </c>
      <c r="I295" s="6">
        <v>97500</v>
      </c>
      <c r="J295" s="6">
        <f t="shared" si="17"/>
        <v>15.215355805243448</v>
      </c>
      <c r="K295" s="6">
        <v>478837</v>
      </c>
      <c r="L295" s="6">
        <f t="shared" si="18"/>
        <v>74.724875156054921</v>
      </c>
    </row>
    <row r="296" spans="1:12" ht="37.5" x14ac:dyDescent="0.3">
      <c r="A296" s="13">
        <f t="shared" si="19"/>
        <v>289</v>
      </c>
      <c r="B296" s="17" t="s">
        <v>567</v>
      </c>
      <c r="C296" s="13" t="s">
        <v>532</v>
      </c>
      <c r="D296" s="7" t="s">
        <v>568</v>
      </c>
      <c r="E296" s="13" t="s">
        <v>18</v>
      </c>
      <c r="F296" s="6">
        <v>2641200</v>
      </c>
      <c r="G296" s="6">
        <v>841200</v>
      </c>
      <c r="H296" s="6">
        <f t="shared" si="16"/>
        <v>31.849159472966832</v>
      </c>
      <c r="I296" s="6">
        <v>300000</v>
      </c>
      <c r="J296" s="6">
        <f t="shared" si="17"/>
        <v>11.358473421172194</v>
      </c>
      <c r="K296" s="6">
        <v>1500000</v>
      </c>
      <c r="L296" s="6">
        <f t="shared" si="18"/>
        <v>56.792367105860976</v>
      </c>
    </row>
    <row r="297" spans="1:12" x14ac:dyDescent="0.3">
      <c r="A297" s="13">
        <f t="shared" si="19"/>
        <v>290</v>
      </c>
      <c r="B297" s="17"/>
      <c r="C297" s="13" t="s">
        <v>569</v>
      </c>
      <c r="D297" s="7" t="s">
        <v>570</v>
      </c>
      <c r="E297" s="13" t="s">
        <v>86</v>
      </c>
      <c r="F297" s="6">
        <v>2115244</v>
      </c>
      <c r="G297" s="6">
        <v>457744</v>
      </c>
      <c r="H297" s="6">
        <f t="shared" si="16"/>
        <v>21.640245758881719</v>
      </c>
      <c r="I297" s="6">
        <v>257500</v>
      </c>
      <c r="J297" s="6">
        <f t="shared" si="17"/>
        <v>12.173536480897711</v>
      </c>
      <c r="K297" s="6">
        <v>1400000</v>
      </c>
      <c r="L297" s="6">
        <f t="shared" si="18"/>
        <v>66.186217760220572</v>
      </c>
    </row>
    <row r="298" spans="1:12" x14ac:dyDescent="0.3">
      <c r="A298" s="13">
        <f t="shared" si="19"/>
        <v>291</v>
      </c>
      <c r="B298" s="17"/>
      <c r="C298" s="13" t="s">
        <v>571</v>
      </c>
      <c r="D298" s="7" t="s">
        <v>572</v>
      </c>
      <c r="E298" s="13" t="s">
        <v>573</v>
      </c>
      <c r="F298" s="6">
        <v>831310</v>
      </c>
      <c r="G298" s="6">
        <v>181310</v>
      </c>
      <c r="H298" s="6">
        <f t="shared" si="16"/>
        <v>21.810155056477125</v>
      </c>
      <c r="I298" s="6">
        <v>100000</v>
      </c>
      <c r="J298" s="6">
        <f t="shared" si="17"/>
        <v>12.029206914388133</v>
      </c>
      <c r="K298" s="6">
        <v>550000</v>
      </c>
      <c r="L298" s="6">
        <f t="shared" si="18"/>
        <v>66.160638029134745</v>
      </c>
    </row>
    <row r="299" spans="1:12" ht="37.5" x14ac:dyDescent="0.3">
      <c r="A299" s="13">
        <f t="shared" si="19"/>
        <v>292</v>
      </c>
      <c r="B299" s="17"/>
      <c r="C299" s="13" t="s">
        <v>532</v>
      </c>
      <c r="D299" s="7" t="s">
        <v>574</v>
      </c>
      <c r="E299" s="13" t="s">
        <v>16</v>
      </c>
      <c r="F299" s="6">
        <v>1204660</v>
      </c>
      <c r="G299" s="6">
        <v>244660</v>
      </c>
      <c r="H299" s="6">
        <f t="shared" si="16"/>
        <v>20.309464911261269</v>
      </c>
      <c r="I299" s="6">
        <v>160000</v>
      </c>
      <c r="J299" s="6">
        <f t="shared" si="17"/>
        <v>13.281755848123122</v>
      </c>
      <c r="K299" s="6">
        <v>800000</v>
      </c>
      <c r="L299" s="6">
        <f t="shared" si="18"/>
        <v>66.408779240615615</v>
      </c>
    </row>
    <row r="300" spans="1:12" ht="37.5" x14ac:dyDescent="0.3">
      <c r="A300" s="13">
        <f t="shared" si="19"/>
        <v>293</v>
      </c>
      <c r="B300" s="17"/>
      <c r="C300" s="13" t="s">
        <v>575</v>
      </c>
      <c r="D300" s="7" t="s">
        <v>576</v>
      </c>
      <c r="E300" s="13" t="s">
        <v>16</v>
      </c>
      <c r="F300" s="6">
        <v>466280</v>
      </c>
      <c r="G300" s="6">
        <v>106280</v>
      </c>
      <c r="H300" s="6">
        <f t="shared" si="16"/>
        <v>22.793171484944668</v>
      </c>
      <c r="I300" s="6">
        <v>60000</v>
      </c>
      <c r="J300" s="6">
        <f t="shared" si="17"/>
        <v>12.867804752509221</v>
      </c>
      <c r="K300" s="6">
        <v>300000</v>
      </c>
      <c r="L300" s="6">
        <f t="shared" si="18"/>
        <v>64.339023762546105</v>
      </c>
    </row>
    <row r="301" spans="1:12" ht="37.5" x14ac:dyDescent="0.3">
      <c r="A301" s="13">
        <f t="shared" si="19"/>
        <v>294</v>
      </c>
      <c r="B301" s="17"/>
      <c r="C301" s="13" t="s">
        <v>520</v>
      </c>
      <c r="D301" s="7" t="s">
        <v>521</v>
      </c>
      <c r="E301" s="13" t="s">
        <v>577</v>
      </c>
      <c r="F301" s="6">
        <v>592100</v>
      </c>
      <c r="G301" s="6">
        <v>142100</v>
      </c>
      <c r="H301" s="6">
        <f t="shared" si="16"/>
        <v>23.999324438439455</v>
      </c>
      <c r="I301" s="6">
        <v>60000</v>
      </c>
      <c r="J301" s="6">
        <f t="shared" si="17"/>
        <v>10.133423408208072</v>
      </c>
      <c r="K301" s="6">
        <v>390000</v>
      </c>
      <c r="L301" s="6">
        <f t="shared" si="18"/>
        <v>65.867252153352467</v>
      </c>
    </row>
    <row r="302" spans="1:12" ht="37.5" x14ac:dyDescent="0.3">
      <c r="A302" s="13">
        <f t="shared" si="19"/>
        <v>295</v>
      </c>
      <c r="B302" s="17"/>
      <c r="C302" s="13" t="s">
        <v>578</v>
      </c>
      <c r="D302" s="7" t="s">
        <v>579</v>
      </c>
      <c r="E302" s="13" t="s">
        <v>368</v>
      </c>
      <c r="F302" s="6">
        <v>1322733</v>
      </c>
      <c r="G302" s="6">
        <v>302733</v>
      </c>
      <c r="H302" s="6">
        <f t="shared" si="16"/>
        <v>22.886931829779705</v>
      </c>
      <c r="I302" s="6">
        <v>170000</v>
      </c>
      <c r="J302" s="6">
        <f t="shared" si="17"/>
        <v>12.852178028370048</v>
      </c>
      <c r="K302" s="6">
        <v>850000</v>
      </c>
      <c r="L302" s="6">
        <f t="shared" si="18"/>
        <v>64.26089014185024</v>
      </c>
    </row>
    <row r="303" spans="1:12" x14ac:dyDescent="0.3">
      <c r="A303" s="13">
        <f t="shared" si="19"/>
        <v>296</v>
      </c>
      <c r="B303" s="17"/>
      <c r="C303" s="13" t="s">
        <v>158</v>
      </c>
      <c r="D303" s="7" t="s">
        <v>159</v>
      </c>
      <c r="E303" s="13" t="s">
        <v>16</v>
      </c>
      <c r="F303" s="6">
        <v>1136874</v>
      </c>
      <c r="G303" s="6">
        <v>207874</v>
      </c>
      <c r="H303" s="6">
        <f t="shared" si="16"/>
        <v>18.284699975546985</v>
      </c>
      <c r="I303" s="6">
        <v>160000</v>
      </c>
      <c r="J303" s="6">
        <f t="shared" si="17"/>
        <v>14.073679229184588</v>
      </c>
      <c r="K303" s="6">
        <v>769000</v>
      </c>
      <c r="L303" s="6">
        <f t="shared" si="18"/>
        <v>67.641620795268437</v>
      </c>
    </row>
    <row r="304" spans="1:12" ht="37.5" x14ac:dyDescent="0.3">
      <c r="A304" s="13">
        <f t="shared" si="19"/>
        <v>297</v>
      </c>
      <c r="B304" s="17"/>
      <c r="C304" s="13" t="s">
        <v>580</v>
      </c>
      <c r="D304" s="7" t="s">
        <v>581</v>
      </c>
      <c r="E304" s="13" t="s">
        <v>25</v>
      </c>
      <c r="F304" s="6">
        <v>600000</v>
      </c>
      <c r="G304" s="6">
        <v>106000</v>
      </c>
      <c r="H304" s="6">
        <f t="shared" si="16"/>
        <v>17.666666666666668</v>
      </c>
      <c r="I304" s="6">
        <v>74000</v>
      </c>
      <c r="J304" s="6">
        <f t="shared" si="17"/>
        <v>12.333333333333334</v>
      </c>
      <c r="K304" s="6">
        <v>420000</v>
      </c>
      <c r="L304" s="6">
        <f t="shared" si="18"/>
        <v>70</v>
      </c>
    </row>
    <row r="305" spans="1:12" x14ac:dyDescent="0.3">
      <c r="A305" s="13">
        <f t="shared" si="19"/>
        <v>298</v>
      </c>
      <c r="B305" s="17"/>
      <c r="C305" s="13" t="s">
        <v>582</v>
      </c>
      <c r="D305" s="7" t="s">
        <v>583</v>
      </c>
      <c r="E305" s="13" t="s">
        <v>18</v>
      </c>
      <c r="F305" s="6">
        <v>1738017</v>
      </c>
      <c r="G305" s="6">
        <v>358017</v>
      </c>
      <c r="H305" s="6">
        <f t="shared" si="16"/>
        <v>20.59916560079677</v>
      </c>
      <c r="I305" s="6">
        <v>180000</v>
      </c>
      <c r="J305" s="6">
        <f t="shared" si="17"/>
        <v>10.356630573809117</v>
      </c>
      <c r="K305" s="6">
        <v>1200000</v>
      </c>
      <c r="L305" s="6">
        <f t="shared" si="18"/>
        <v>69.044203825394106</v>
      </c>
    </row>
    <row r="306" spans="1:12" x14ac:dyDescent="0.3">
      <c r="A306" s="13">
        <f t="shared" si="19"/>
        <v>299</v>
      </c>
      <c r="B306" s="17"/>
      <c r="C306" s="13" t="s">
        <v>240</v>
      </c>
      <c r="D306" s="7" t="s">
        <v>584</v>
      </c>
      <c r="E306" s="13" t="s">
        <v>16</v>
      </c>
      <c r="F306" s="6">
        <v>763922</v>
      </c>
      <c r="G306" s="6">
        <v>173922</v>
      </c>
      <c r="H306" s="6">
        <f t="shared" si="16"/>
        <v>22.766984063818033</v>
      </c>
      <c r="I306" s="6">
        <v>90000</v>
      </c>
      <c r="J306" s="6">
        <f t="shared" si="17"/>
        <v>11.781307515688773</v>
      </c>
      <c r="K306" s="6">
        <v>500000</v>
      </c>
      <c r="L306" s="6">
        <f t="shared" si="18"/>
        <v>65.45170842049319</v>
      </c>
    </row>
    <row r="307" spans="1:12" ht="37.5" x14ac:dyDescent="0.3">
      <c r="A307" s="13">
        <f t="shared" si="19"/>
        <v>300</v>
      </c>
      <c r="B307" s="17"/>
      <c r="C307" s="13" t="s">
        <v>585</v>
      </c>
      <c r="D307" s="7" t="s">
        <v>586</v>
      </c>
      <c r="E307" s="13" t="s">
        <v>587</v>
      </c>
      <c r="F307" s="6">
        <v>1583333</v>
      </c>
      <c r="G307" s="6">
        <v>453333</v>
      </c>
      <c r="H307" s="6">
        <f t="shared" si="16"/>
        <v>28.631563922434509</v>
      </c>
      <c r="I307" s="6">
        <v>130000</v>
      </c>
      <c r="J307" s="6">
        <f t="shared" si="17"/>
        <v>8.210528044321693</v>
      </c>
      <c r="K307" s="6">
        <v>1000000</v>
      </c>
      <c r="L307" s="6">
        <f t="shared" si="18"/>
        <v>63.157908033243793</v>
      </c>
    </row>
    <row r="308" spans="1:12" ht="37.5" x14ac:dyDescent="0.3">
      <c r="A308" s="13">
        <f t="shared" si="19"/>
        <v>301</v>
      </c>
      <c r="B308" s="17"/>
      <c r="C308" s="13" t="s">
        <v>588</v>
      </c>
      <c r="D308" s="7" t="s">
        <v>589</v>
      </c>
      <c r="E308" s="13" t="s">
        <v>31</v>
      </c>
      <c r="F308" s="6">
        <v>1558024</v>
      </c>
      <c r="G308" s="6">
        <v>338024</v>
      </c>
      <c r="H308" s="6">
        <f t="shared" si="16"/>
        <v>21.695686330890922</v>
      </c>
      <c r="I308" s="6">
        <v>120000</v>
      </c>
      <c r="J308" s="6">
        <f t="shared" si="17"/>
        <v>7.7020636395844999</v>
      </c>
      <c r="K308" s="6">
        <v>1100000</v>
      </c>
      <c r="L308" s="6">
        <f t="shared" si="18"/>
        <v>70.602250029524583</v>
      </c>
    </row>
    <row r="309" spans="1:12" ht="37.5" x14ac:dyDescent="0.3">
      <c r="A309" s="13">
        <f t="shared" si="19"/>
        <v>302</v>
      </c>
      <c r="B309" s="17"/>
      <c r="C309" s="13" t="s">
        <v>590</v>
      </c>
      <c r="D309" s="7" t="s">
        <v>591</v>
      </c>
      <c r="E309" s="13" t="s">
        <v>368</v>
      </c>
      <c r="F309" s="6">
        <v>2878333</v>
      </c>
      <c r="G309" s="6">
        <v>1318333</v>
      </c>
      <c r="H309" s="6">
        <f t="shared" si="16"/>
        <v>45.801962455351763</v>
      </c>
      <c r="I309" s="6">
        <v>60000</v>
      </c>
      <c r="J309" s="6">
        <f t="shared" si="17"/>
        <v>2.084539905563394</v>
      </c>
      <c r="K309" s="6">
        <v>1500000</v>
      </c>
      <c r="L309" s="6">
        <f t="shared" si="18"/>
        <v>52.113497639084848</v>
      </c>
    </row>
    <row r="310" spans="1:12" x14ac:dyDescent="0.3">
      <c r="A310" s="13">
        <f t="shared" si="19"/>
        <v>303</v>
      </c>
      <c r="B310" s="17"/>
      <c r="C310" s="13" t="s">
        <v>592</v>
      </c>
      <c r="D310" s="7" t="s">
        <v>593</v>
      </c>
      <c r="E310" s="13" t="s">
        <v>18</v>
      </c>
      <c r="F310" s="6">
        <v>1521739</v>
      </c>
      <c r="G310" s="6">
        <v>227222</v>
      </c>
      <c r="H310" s="6">
        <f t="shared" si="16"/>
        <v>14.931732708434231</v>
      </c>
      <c r="I310" s="6">
        <v>124517</v>
      </c>
      <c r="J310" s="6">
        <f t="shared" si="17"/>
        <v>8.1825464156468346</v>
      </c>
      <c r="K310" s="6">
        <v>1170000</v>
      </c>
      <c r="L310" s="6">
        <f t="shared" si="18"/>
        <v>76.885720875918935</v>
      </c>
    </row>
    <row r="311" spans="1:12" x14ac:dyDescent="0.3">
      <c r="A311" s="13">
        <f t="shared" si="19"/>
        <v>304</v>
      </c>
      <c r="B311" s="17" t="s">
        <v>594</v>
      </c>
      <c r="C311" s="13" t="s">
        <v>595</v>
      </c>
      <c r="D311" s="7" t="s">
        <v>596</v>
      </c>
      <c r="E311" s="13" t="s">
        <v>18</v>
      </c>
      <c r="F311" s="6">
        <v>1073373</v>
      </c>
      <c r="G311" s="6">
        <v>153333</v>
      </c>
      <c r="H311" s="6">
        <f t="shared" si="16"/>
        <v>14.285155300161268</v>
      </c>
      <c r="I311" s="6">
        <v>153340</v>
      </c>
      <c r="J311" s="6">
        <f t="shared" si="17"/>
        <v>14.285807449973124</v>
      </c>
      <c r="K311" s="6">
        <v>766700</v>
      </c>
      <c r="L311" s="6">
        <f t="shared" si="18"/>
        <v>71.429037249865615</v>
      </c>
    </row>
    <row r="312" spans="1:12" ht="37.5" x14ac:dyDescent="0.3">
      <c r="A312" s="13">
        <f t="shared" si="19"/>
        <v>305</v>
      </c>
      <c r="B312" s="17"/>
      <c r="C312" s="13" t="s">
        <v>597</v>
      </c>
      <c r="D312" s="7" t="s">
        <v>598</v>
      </c>
      <c r="E312" s="13" t="s">
        <v>18</v>
      </c>
      <c r="F312" s="6">
        <v>1364970</v>
      </c>
      <c r="G312" s="6">
        <v>218394</v>
      </c>
      <c r="H312" s="6">
        <f t="shared" si="16"/>
        <v>15.999912085979911</v>
      </c>
      <c r="I312" s="6">
        <v>191096</v>
      </c>
      <c r="J312" s="6">
        <f t="shared" si="17"/>
        <v>14.000014652336681</v>
      </c>
      <c r="K312" s="6">
        <v>955480</v>
      </c>
      <c r="L312" s="6">
        <f t="shared" si="18"/>
        <v>70.000073261683411</v>
      </c>
    </row>
    <row r="313" spans="1:12" x14ac:dyDescent="0.3">
      <c r="A313" s="13">
        <f t="shared" si="19"/>
        <v>306</v>
      </c>
      <c r="B313" s="17"/>
      <c r="C313" s="13" t="s">
        <v>595</v>
      </c>
      <c r="D313" s="7" t="s">
        <v>599</v>
      </c>
      <c r="E313" s="13" t="s">
        <v>16</v>
      </c>
      <c r="F313" s="6">
        <v>332902</v>
      </c>
      <c r="G313" s="6">
        <v>47662</v>
      </c>
      <c r="H313" s="6">
        <f t="shared" si="16"/>
        <v>14.317126361511795</v>
      </c>
      <c r="I313" s="6">
        <v>47540</v>
      </c>
      <c r="J313" s="6">
        <f t="shared" si="17"/>
        <v>14.280478939748035</v>
      </c>
      <c r="K313" s="6">
        <v>237700</v>
      </c>
      <c r="L313" s="6">
        <f t="shared" si="18"/>
        <v>71.402394698740167</v>
      </c>
    </row>
    <row r="314" spans="1:12" ht="37.5" x14ac:dyDescent="0.3">
      <c r="A314" s="13">
        <f t="shared" si="19"/>
        <v>307</v>
      </c>
      <c r="B314" s="17"/>
      <c r="C314" s="13" t="s">
        <v>595</v>
      </c>
      <c r="D314" s="7" t="s">
        <v>600</v>
      </c>
      <c r="E314" s="13" t="s">
        <v>14</v>
      </c>
      <c r="F314" s="6">
        <v>252664</v>
      </c>
      <c r="G314" s="6">
        <v>36664</v>
      </c>
      <c r="H314" s="6">
        <f t="shared" si="16"/>
        <v>14.510971092043187</v>
      </c>
      <c r="I314" s="6">
        <v>36000</v>
      </c>
      <c r="J314" s="6">
        <f t="shared" si="17"/>
        <v>14.248171484659469</v>
      </c>
      <c r="K314" s="6">
        <v>180000</v>
      </c>
      <c r="L314" s="6">
        <f t="shared" si="18"/>
        <v>71.240857423297342</v>
      </c>
    </row>
    <row r="315" spans="1:12" x14ac:dyDescent="0.3">
      <c r="A315" s="13">
        <f t="shared" si="19"/>
        <v>308</v>
      </c>
      <c r="B315" s="17"/>
      <c r="C315" s="13" t="s">
        <v>601</v>
      </c>
      <c r="D315" s="7" t="s">
        <v>602</v>
      </c>
      <c r="E315" s="13" t="s">
        <v>18</v>
      </c>
      <c r="F315" s="6">
        <v>686630</v>
      </c>
      <c r="G315" s="6">
        <v>92130</v>
      </c>
      <c r="H315" s="6">
        <f t="shared" si="16"/>
        <v>13.417706770749893</v>
      </c>
      <c r="I315" s="6">
        <v>137500</v>
      </c>
      <c r="J315" s="6">
        <f t="shared" si="17"/>
        <v>20.025341158993925</v>
      </c>
      <c r="K315" s="6">
        <v>457000</v>
      </c>
      <c r="L315" s="6">
        <f t="shared" si="18"/>
        <v>66.556952070256187</v>
      </c>
    </row>
    <row r="316" spans="1:12" ht="37.5" x14ac:dyDescent="0.3">
      <c r="A316" s="13">
        <f t="shared" si="19"/>
        <v>309</v>
      </c>
      <c r="B316" s="17"/>
      <c r="C316" s="13" t="s">
        <v>603</v>
      </c>
      <c r="D316" s="7" t="s">
        <v>604</v>
      </c>
      <c r="E316" s="13" t="s">
        <v>16</v>
      </c>
      <c r="F316" s="6">
        <v>1909270</v>
      </c>
      <c r="G316" s="6">
        <v>269270</v>
      </c>
      <c r="H316" s="6">
        <f t="shared" si="16"/>
        <v>14.103296024134879</v>
      </c>
      <c r="I316" s="6">
        <v>300000</v>
      </c>
      <c r="J316" s="6">
        <f t="shared" si="17"/>
        <v>15.712811702902158</v>
      </c>
      <c r="K316" s="6">
        <v>1340000</v>
      </c>
      <c r="L316" s="6">
        <f t="shared" si="18"/>
        <v>70.183892272962964</v>
      </c>
    </row>
    <row r="317" spans="1:12" x14ac:dyDescent="0.3">
      <c r="A317" s="13">
        <f t="shared" si="19"/>
        <v>310</v>
      </c>
      <c r="B317" s="17"/>
      <c r="C317" s="13" t="s">
        <v>605</v>
      </c>
      <c r="D317" s="7" t="s">
        <v>606</v>
      </c>
      <c r="E317" s="13" t="s">
        <v>353</v>
      </c>
      <c r="F317" s="6">
        <v>586710</v>
      </c>
      <c r="G317" s="6">
        <v>84710</v>
      </c>
      <c r="H317" s="6">
        <f t="shared" si="16"/>
        <v>14.438138092072744</v>
      </c>
      <c r="I317" s="6">
        <v>84000</v>
      </c>
      <c r="J317" s="6">
        <f t="shared" si="17"/>
        <v>14.317124303318504</v>
      </c>
      <c r="K317" s="6">
        <v>418000</v>
      </c>
      <c r="L317" s="6">
        <f t="shared" si="18"/>
        <v>71.244737604608758</v>
      </c>
    </row>
    <row r="318" spans="1:12" x14ac:dyDescent="0.3">
      <c r="A318" s="13">
        <f t="shared" si="19"/>
        <v>311</v>
      </c>
      <c r="B318" s="17"/>
      <c r="C318" s="13" t="s">
        <v>607</v>
      </c>
      <c r="D318" s="7" t="s">
        <v>608</v>
      </c>
      <c r="E318" s="13" t="s">
        <v>18</v>
      </c>
      <c r="F318" s="6">
        <v>756293</v>
      </c>
      <c r="G318" s="6">
        <v>161293</v>
      </c>
      <c r="H318" s="6">
        <f t="shared" si="16"/>
        <v>21.326787369445441</v>
      </c>
      <c r="I318" s="6">
        <v>145000</v>
      </c>
      <c r="J318" s="6">
        <f t="shared" si="17"/>
        <v>19.172463582235984</v>
      </c>
      <c r="K318" s="6">
        <v>450000</v>
      </c>
      <c r="L318" s="6">
        <f t="shared" si="18"/>
        <v>59.500749048318582</v>
      </c>
    </row>
    <row r="319" spans="1:12" x14ac:dyDescent="0.3">
      <c r="A319" s="13">
        <f t="shared" si="19"/>
        <v>312</v>
      </c>
      <c r="B319" s="17"/>
      <c r="C319" s="13" t="s">
        <v>605</v>
      </c>
      <c r="D319" s="7" t="s">
        <v>609</v>
      </c>
      <c r="E319" s="13" t="s">
        <v>16</v>
      </c>
      <c r="F319" s="6">
        <v>546660</v>
      </c>
      <c r="G319" s="6">
        <v>78360</v>
      </c>
      <c r="H319" s="6">
        <f t="shared" si="16"/>
        <v>14.334321150257932</v>
      </c>
      <c r="I319" s="6">
        <v>78300</v>
      </c>
      <c r="J319" s="6">
        <f t="shared" si="17"/>
        <v>14.323345406651299</v>
      </c>
      <c r="K319" s="6">
        <v>390000</v>
      </c>
      <c r="L319" s="6">
        <f t="shared" si="18"/>
        <v>71.342333443090766</v>
      </c>
    </row>
    <row r="320" spans="1:12" x14ac:dyDescent="0.3">
      <c r="A320" s="13">
        <f t="shared" si="19"/>
        <v>313</v>
      </c>
      <c r="B320" s="17"/>
      <c r="C320" s="13" t="s">
        <v>610</v>
      </c>
      <c r="D320" s="7" t="s">
        <v>611</v>
      </c>
      <c r="E320" s="13" t="s">
        <v>86</v>
      </c>
      <c r="F320" s="6">
        <v>1464536</v>
      </c>
      <c r="G320" s="6">
        <v>279536</v>
      </c>
      <c r="H320" s="6">
        <f t="shared" si="16"/>
        <v>19.087000934084241</v>
      </c>
      <c r="I320" s="6">
        <v>185000</v>
      </c>
      <c r="J320" s="6">
        <f t="shared" si="17"/>
        <v>12.631987195944655</v>
      </c>
      <c r="K320" s="6">
        <v>1000000</v>
      </c>
      <c r="L320" s="6">
        <f t="shared" si="18"/>
        <v>68.28101186997111</v>
      </c>
    </row>
    <row r="321" spans="1:12" ht="37.5" x14ac:dyDescent="0.3">
      <c r="A321" s="13">
        <f t="shared" si="19"/>
        <v>314</v>
      </c>
      <c r="B321" s="17"/>
      <c r="C321" s="13" t="s">
        <v>612</v>
      </c>
      <c r="D321" s="7" t="s">
        <v>613</v>
      </c>
      <c r="E321" s="13" t="s">
        <v>14</v>
      </c>
      <c r="F321" s="6">
        <v>456983</v>
      </c>
      <c r="G321" s="6">
        <v>60983</v>
      </c>
      <c r="H321" s="6">
        <f t="shared" si="16"/>
        <v>13.344697723985355</v>
      </c>
      <c r="I321" s="6">
        <v>66000</v>
      </c>
      <c r="J321" s="6">
        <f t="shared" si="17"/>
        <v>14.442550379335776</v>
      </c>
      <c r="K321" s="6">
        <v>330000</v>
      </c>
      <c r="L321" s="6">
        <f t="shared" si="18"/>
        <v>72.212751896678867</v>
      </c>
    </row>
    <row r="322" spans="1:12" ht="37.5" x14ac:dyDescent="0.3">
      <c r="A322" s="13">
        <f t="shared" si="19"/>
        <v>315</v>
      </c>
      <c r="B322" s="17"/>
      <c r="C322" s="13" t="s">
        <v>614</v>
      </c>
      <c r="D322" s="7" t="s">
        <v>615</v>
      </c>
      <c r="E322" s="13" t="s">
        <v>14</v>
      </c>
      <c r="F322" s="6">
        <v>261446</v>
      </c>
      <c r="G322" s="6">
        <v>46205</v>
      </c>
      <c r="H322" s="6">
        <f t="shared" si="16"/>
        <v>17.672865524812007</v>
      </c>
      <c r="I322" s="6">
        <v>34699</v>
      </c>
      <c r="J322" s="6">
        <f t="shared" si="17"/>
        <v>13.271956732939117</v>
      </c>
      <c r="K322" s="6">
        <v>180542</v>
      </c>
      <c r="L322" s="6">
        <f t="shared" si="18"/>
        <v>69.055177742248873</v>
      </c>
    </row>
    <row r="323" spans="1:12" ht="37.5" x14ac:dyDescent="0.3">
      <c r="A323" s="13">
        <f t="shared" si="19"/>
        <v>316</v>
      </c>
      <c r="B323" s="17"/>
      <c r="C323" s="13" t="s">
        <v>616</v>
      </c>
      <c r="D323" s="7" t="s">
        <v>617</v>
      </c>
      <c r="E323" s="13" t="s">
        <v>307</v>
      </c>
      <c r="F323" s="6">
        <v>1309780</v>
      </c>
      <c r="G323" s="6">
        <v>261956</v>
      </c>
      <c r="H323" s="6">
        <f t="shared" si="16"/>
        <v>20</v>
      </c>
      <c r="I323" s="6">
        <v>196467</v>
      </c>
      <c r="J323" s="6">
        <f t="shared" si="17"/>
        <v>15</v>
      </c>
      <c r="K323" s="6">
        <v>851357</v>
      </c>
      <c r="L323" s="6">
        <f t="shared" si="18"/>
        <v>65</v>
      </c>
    </row>
    <row r="324" spans="1:12" ht="37.5" x14ac:dyDescent="0.3">
      <c r="A324" s="13">
        <f t="shared" si="19"/>
        <v>317</v>
      </c>
      <c r="B324" s="17"/>
      <c r="C324" s="13" t="s">
        <v>618</v>
      </c>
      <c r="D324" s="7" t="s">
        <v>619</v>
      </c>
      <c r="E324" s="13" t="s">
        <v>14</v>
      </c>
      <c r="F324" s="6">
        <v>291682</v>
      </c>
      <c r="G324" s="6">
        <v>53504</v>
      </c>
      <c r="H324" s="6">
        <f t="shared" si="16"/>
        <v>18.343264239822823</v>
      </c>
      <c r="I324" s="6">
        <v>34000</v>
      </c>
      <c r="J324" s="6">
        <f t="shared" si="17"/>
        <v>11.65653005670559</v>
      </c>
      <c r="K324" s="6">
        <v>204178</v>
      </c>
      <c r="L324" s="6">
        <f t="shared" si="18"/>
        <v>70.000205703471579</v>
      </c>
    </row>
    <row r="325" spans="1:12" x14ac:dyDescent="0.3">
      <c r="A325" s="13">
        <f t="shared" si="19"/>
        <v>318</v>
      </c>
      <c r="B325" s="17"/>
      <c r="C325" s="13" t="s">
        <v>620</v>
      </c>
      <c r="D325" s="7" t="s">
        <v>621</v>
      </c>
      <c r="E325" s="13" t="s">
        <v>18</v>
      </c>
      <c r="F325" s="6">
        <v>1499879</v>
      </c>
      <c r="G325" s="6">
        <v>254938</v>
      </c>
      <c r="H325" s="6">
        <f t="shared" si="16"/>
        <v>16.997237777180693</v>
      </c>
      <c r="I325" s="6">
        <v>260000</v>
      </c>
      <c r="J325" s="6">
        <f t="shared" si="17"/>
        <v>17.334731668354582</v>
      </c>
      <c r="K325" s="6">
        <v>984941</v>
      </c>
      <c r="L325" s="6">
        <f t="shared" si="18"/>
        <v>65.668030554464735</v>
      </c>
    </row>
    <row r="326" spans="1:12" ht="37.5" x14ac:dyDescent="0.3">
      <c r="A326" s="13">
        <f t="shared" si="19"/>
        <v>319</v>
      </c>
      <c r="B326" s="17"/>
      <c r="C326" s="13" t="s">
        <v>548</v>
      </c>
      <c r="D326" s="7" t="s">
        <v>549</v>
      </c>
      <c r="E326" s="13" t="s">
        <v>16</v>
      </c>
      <c r="F326" s="6">
        <v>392530</v>
      </c>
      <c r="G326" s="6">
        <v>47830</v>
      </c>
      <c r="H326" s="6">
        <f t="shared" si="16"/>
        <v>12.185055919292793</v>
      </c>
      <c r="I326" s="6">
        <v>69700</v>
      </c>
      <c r="J326" s="6">
        <f t="shared" si="17"/>
        <v>17.756604590731921</v>
      </c>
      <c r="K326" s="6">
        <v>275000</v>
      </c>
      <c r="L326" s="6">
        <f t="shared" si="18"/>
        <v>70.058339489975282</v>
      </c>
    </row>
    <row r="327" spans="1:12" x14ac:dyDescent="0.3">
      <c r="A327" s="13">
        <f t="shared" si="19"/>
        <v>320</v>
      </c>
      <c r="B327" s="17"/>
      <c r="C327" s="13" t="s">
        <v>622</v>
      </c>
      <c r="D327" s="7" t="s">
        <v>623</v>
      </c>
      <c r="E327" s="13" t="s">
        <v>624</v>
      </c>
      <c r="F327" s="6">
        <v>2063900</v>
      </c>
      <c r="G327" s="6">
        <v>259900</v>
      </c>
      <c r="H327" s="6">
        <f t="shared" si="16"/>
        <v>12.592664373273898</v>
      </c>
      <c r="I327" s="6">
        <v>304000</v>
      </c>
      <c r="J327" s="6">
        <f t="shared" si="17"/>
        <v>14.729395804060275</v>
      </c>
      <c r="K327" s="6">
        <v>1500000</v>
      </c>
      <c r="L327" s="6">
        <f t="shared" si="18"/>
        <v>72.67793982266582</v>
      </c>
    </row>
    <row r="328" spans="1:12" x14ac:dyDescent="0.3">
      <c r="A328" s="13">
        <f t="shared" si="19"/>
        <v>321</v>
      </c>
      <c r="B328" s="17"/>
      <c r="C328" s="13" t="s">
        <v>625</v>
      </c>
      <c r="D328" s="7" t="s">
        <v>626</v>
      </c>
      <c r="E328" s="13" t="s">
        <v>16</v>
      </c>
      <c r="F328" s="6">
        <v>267022</v>
      </c>
      <c r="G328" s="6">
        <v>26667</v>
      </c>
      <c r="H328" s="6">
        <f t="shared" si="16"/>
        <v>9.9868175655938458</v>
      </c>
      <c r="I328" s="6">
        <v>53440</v>
      </c>
      <c r="J328" s="6">
        <f t="shared" si="17"/>
        <v>20.013332234797133</v>
      </c>
      <c r="K328" s="6">
        <v>186915</v>
      </c>
      <c r="L328" s="6">
        <f t="shared" si="18"/>
        <v>69.999850199609028</v>
      </c>
    </row>
    <row r="329" spans="1:12" x14ac:dyDescent="0.3">
      <c r="A329" s="13">
        <f t="shared" si="19"/>
        <v>322</v>
      </c>
      <c r="B329" s="17"/>
      <c r="C329" s="13" t="s">
        <v>627</v>
      </c>
      <c r="D329" s="7" t="s">
        <v>628</v>
      </c>
      <c r="E329" s="13" t="s">
        <v>18</v>
      </c>
      <c r="F329" s="6">
        <v>191970</v>
      </c>
      <c r="G329" s="6">
        <v>15584</v>
      </c>
      <c r="H329" s="6">
        <f t="shared" ref="H329:H330" si="20">G329/F329*100</f>
        <v>8.1179350940251087</v>
      </c>
      <c r="I329" s="6">
        <v>37000</v>
      </c>
      <c r="J329" s="6">
        <f t="shared" ref="J329:J330" si="21">I329/F329*100</f>
        <v>19.27384487159452</v>
      </c>
      <c r="K329" s="6">
        <v>139386</v>
      </c>
      <c r="L329" s="6">
        <f t="shared" ref="L329:L330" si="22">K329/F329*100</f>
        <v>72.608220034380381</v>
      </c>
    </row>
    <row r="330" spans="1:12" x14ac:dyDescent="0.3">
      <c r="A330" s="17" t="s">
        <v>639</v>
      </c>
      <c r="B330" s="17"/>
      <c r="C330" s="17"/>
      <c r="D330" s="17"/>
      <c r="E330" s="17"/>
      <c r="F330" s="6">
        <f>SUM(F8:F329)</f>
        <v>389269103</v>
      </c>
      <c r="G330" s="6">
        <f t="shared" ref="G330:K330" si="23">SUM(G8:G329)</f>
        <v>76998398</v>
      </c>
      <c r="H330" s="6">
        <f t="shared" si="20"/>
        <v>19.780249037643248</v>
      </c>
      <c r="I330" s="6">
        <f t="shared" si="23"/>
        <v>56525990</v>
      </c>
      <c r="J330" s="6">
        <f t="shared" si="21"/>
        <v>14.521057429004324</v>
      </c>
      <c r="K330" s="6">
        <f t="shared" si="23"/>
        <v>255744715</v>
      </c>
      <c r="L330" s="6">
        <f t="shared" si="22"/>
        <v>65.698693533352426</v>
      </c>
    </row>
  </sheetData>
  <sheetProtection formatCells="0" formatColumns="0" formatRows="0" insertColumns="0" insertRows="0" insertHyperlinks="0" deleteColumns="0" deleteRows="0" sort="0" autoFilter="0" pivotTables="0"/>
  <mergeCells count="57">
    <mergeCell ref="B199:B205"/>
    <mergeCell ref="B223:B231"/>
    <mergeCell ref="B233:B237"/>
    <mergeCell ref="B244:B263"/>
    <mergeCell ref="B264:B265"/>
    <mergeCell ref="B206:B215"/>
    <mergeCell ref="B216:B222"/>
    <mergeCell ref="K1:L1"/>
    <mergeCell ref="B8:B18"/>
    <mergeCell ref="B20:B27"/>
    <mergeCell ref="B40:B41"/>
    <mergeCell ref="B42:B45"/>
    <mergeCell ref="G4:L4"/>
    <mergeCell ref="F4:F6"/>
    <mergeCell ref="E4:E6"/>
    <mergeCell ref="D4:D6"/>
    <mergeCell ref="C4:C6"/>
    <mergeCell ref="B4:B6"/>
    <mergeCell ref="G5:H5"/>
    <mergeCell ref="I5:J5"/>
    <mergeCell ref="K5:L5"/>
    <mergeCell ref="B28:B36"/>
    <mergeCell ref="B37:B39"/>
    <mergeCell ref="A330:E330"/>
    <mergeCell ref="A2:L2"/>
    <mergeCell ref="B46:B49"/>
    <mergeCell ref="B50:B51"/>
    <mergeCell ref="A4:A6"/>
    <mergeCell ref="B75:B79"/>
    <mergeCell ref="B52:B64"/>
    <mergeCell ref="B65:B69"/>
    <mergeCell ref="B175:B180"/>
    <mergeCell ref="B137:B138"/>
    <mergeCell ref="B80:B82"/>
    <mergeCell ref="B83:B87"/>
    <mergeCell ref="B88:B94"/>
    <mergeCell ref="B95:B96"/>
    <mergeCell ref="B97:B101"/>
    <mergeCell ref="B103:B114"/>
    <mergeCell ref="B70:B74"/>
    <mergeCell ref="B185:B187"/>
    <mergeCell ref="B188:B194"/>
    <mergeCell ref="B181:B184"/>
    <mergeCell ref="B195:B198"/>
    <mergeCell ref="B135:B136"/>
    <mergeCell ref="B131:B134"/>
    <mergeCell ref="B165:B174"/>
    <mergeCell ref="B115:B130"/>
    <mergeCell ref="B151:B164"/>
    <mergeCell ref="B139:B150"/>
    <mergeCell ref="B311:B329"/>
    <mergeCell ref="B238:B243"/>
    <mergeCell ref="B269:B270"/>
    <mergeCell ref="B271:B281"/>
    <mergeCell ref="B266:B268"/>
    <mergeCell ref="B296:B310"/>
    <mergeCell ref="B282:B294"/>
  </mergeCells>
  <pageMargins left="0.31496062992125984" right="0.31496062992125984" top="0.35433070866141736" bottom="0.55118110236220474" header="0.31496062992125984" footer="0.31496062992125984"/>
  <pageSetup paperSize="9" scale="52" fitToHeight="0" orientation="landscape" r:id="rId1"/>
  <headerFooter alignWithMargins="0">
    <oddFooter>&amp;L* Краткое наименование проекта используется только для проведения комиссии, полное наименование проекта указано в заявке для участия в конкурсном отборе</oddFooter>
  </headerFooter>
  <rowBreaks count="2" manualBreakCount="2">
    <brk id="263" max="11" man="1"/>
    <brk id="2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9"/>
  <sheetViews>
    <sheetView showRuler="0" view="pageBreakPreview" zoomScale="60" zoomScaleNormal="110" workbookViewId="0">
      <selection activeCell="K17" sqref="K17"/>
    </sheetView>
  </sheetViews>
  <sheetFormatPr defaultRowHeight="18.75" x14ac:dyDescent="0.25"/>
  <cols>
    <col min="1" max="1" width="9" style="2" customWidth="1"/>
    <col min="2" max="2" width="27.5703125" style="2" customWidth="1"/>
    <col min="3" max="4" width="24.85546875" style="2" customWidth="1"/>
    <col min="5" max="5" width="62.5703125" style="2" customWidth="1"/>
    <col min="6" max="6" width="13.7109375" style="2" customWidth="1"/>
    <col min="7" max="7" width="20.42578125" style="2" customWidth="1"/>
    <col min="8" max="8" width="16.85546875" style="2" customWidth="1"/>
    <col min="9" max="186" width="9.140625" style="2"/>
    <col min="187" max="187" width="9" style="2" customWidth="1"/>
    <col min="188" max="188" width="27.5703125" style="2" customWidth="1"/>
    <col min="189" max="190" width="18" style="2" customWidth="1"/>
    <col min="191" max="192" width="20" style="2" customWidth="1"/>
    <col min="193" max="194" width="62.5703125" style="2" customWidth="1"/>
    <col min="195" max="264" width="20" style="2" customWidth="1"/>
    <col min="265" max="442" width="9.140625" style="2"/>
    <col min="443" max="443" width="9" style="2" customWidth="1"/>
    <col min="444" max="444" width="27.5703125" style="2" customWidth="1"/>
    <col min="445" max="446" width="18" style="2" customWidth="1"/>
    <col min="447" max="448" width="20" style="2" customWidth="1"/>
    <col min="449" max="450" width="62.5703125" style="2" customWidth="1"/>
    <col min="451" max="520" width="20" style="2" customWidth="1"/>
    <col min="521" max="698" width="9.140625" style="2"/>
    <col min="699" max="699" width="9" style="2" customWidth="1"/>
    <col min="700" max="700" width="27.5703125" style="2" customWidth="1"/>
    <col min="701" max="702" width="18" style="2" customWidth="1"/>
    <col min="703" max="704" width="20" style="2" customWidth="1"/>
    <col min="705" max="706" width="62.5703125" style="2" customWidth="1"/>
    <col min="707" max="776" width="20" style="2" customWidth="1"/>
    <col min="777" max="954" width="9.140625" style="2"/>
    <col min="955" max="955" width="9" style="2" customWidth="1"/>
    <col min="956" max="956" width="27.5703125" style="2" customWidth="1"/>
    <col min="957" max="958" width="18" style="2" customWidth="1"/>
    <col min="959" max="960" width="20" style="2" customWidth="1"/>
    <col min="961" max="962" width="62.5703125" style="2" customWidth="1"/>
    <col min="963" max="1032" width="20" style="2" customWidth="1"/>
    <col min="1033" max="1210" width="9.140625" style="2"/>
    <col min="1211" max="1211" width="9" style="2" customWidth="1"/>
    <col min="1212" max="1212" width="27.5703125" style="2" customWidth="1"/>
    <col min="1213" max="1214" width="18" style="2" customWidth="1"/>
    <col min="1215" max="1216" width="20" style="2" customWidth="1"/>
    <col min="1217" max="1218" width="62.5703125" style="2" customWidth="1"/>
    <col min="1219" max="1288" width="20" style="2" customWidth="1"/>
    <col min="1289" max="1466" width="9.140625" style="2"/>
    <col min="1467" max="1467" width="9" style="2" customWidth="1"/>
    <col min="1468" max="1468" width="27.5703125" style="2" customWidth="1"/>
    <col min="1469" max="1470" width="18" style="2" customWidth="1"/>
    <col min="1471" max="1472" width="20" style="2" customWidth="1"/>
    <col min="1473" max="1474" width="62.5703125" style="2" customWidth="1"/>
    <col min="1475" max="1544" width="20" style="2" customWidth="1"/>
    <col min="1545" max="1722" width="9.140625" style="2"/>
    <col min="1723" max="1723" width="9" style="2" customWidth="1"/>
    <col min="1724" max="1724" width="27.5703125" style="2" customWidth="1"/>
    <col min="1725" max="1726" width="18" style="2" customWidth="1"/>
    <col min="1727" max="1728" width="20" style="2" customWidth="1"/>
    <col min="1729" max="1730" width="62.5703125" style="2" customWidth="1"/>
    <col min="1731" max="1800" width="20" style="2" customWidth="1"/>
    <col min="1801" max="1978" width="9.140625" style="2"/>
    <col min="1979" max="1979" width="9" style="2" customWidth="1"/>
    <col min="1980" max="1980" width="27.5703125" style="2" customWidth="1"/>
    <col min="1981" max="1982" width="18" style="2" customWidth="1"/>
    <col min="1983" max="1984" width="20" style="2" customWidth="1"/>
    <col min="1985" max="1986" width="62.5703125" style="2" customWidth="1"/>
    <col min="1987" max="2056" width="20" style="2" customWidth="1"/>
    <col min="2057" max="2234" width="9.140625" style="2"/>
    <col min="2235" max="2235" width="9" style="2" customWidth="1"/>
    <col min="2236" max="2236" width="27.5703125" style="2" customWidth="1"/>
    <col min="2237" max="2238" width="18" style="2" customWidth="1"/>
    <col min="2239" max="2240" width="20" style="2" customWidth="1"/>
    <col min="2241" max="2242" width="62.5703125" style="2" customWidth="1"/>
    <col min="2243" max="2312" width="20" style="2" customWidth="1"/>
    <col min="2313" max="2490" width="9.140625" style="2"/>
    <col min="2491" max="2491" width="9" style="2" customWidth="1"/>
    <col min="2492" max="2492" width="27.5703125" style="2" customWidth="1"/>
    <col min="2493" max="2494" width="18" style="2" customWidth="1"/>
    <col min="2495" max="2496" width="20" style="2" customWidth="1"/>
    <col min="2497" max="2498" width="62.5703125" style="2" customWidth="1"/>
    <col min="2499" max="2568" width="20" style="2" customWidth="1"/>
    <col min="2569" max="2746" width="9.140625" style="2"/>
    <col min="2747" max="2747" width="9" style="2" customWidth="1"/>
    <col min="2748" max="2748" width="27.5703125" style="2" customWidth="1"/>
    <col min="2749" max="2750" width="18" style="2" customWidth="1"/>
    <col min="2751" max="2752" width="20" style="2" customWidth="1"/>
    <col min="2753" max="2754" width="62.5703125" style="2" customWidth="1"/>
    <col min="2755" max="2824" width="20" style="2" customWidth="1"/>
    <col min="2825" max="3002" width="9.140625" style="2"/>
    <col min="3003" max="3003" width="9" style="2" customWidth="1"/>
    <col min="3004" max="3004" width="27.5703125" style="2" customWidth="1"/>
    <col min="3005" max="3006" width="18" style="2" customWidth="1"/>
    <col min="3007" max="3008" width="20" style="2" customWidth="1"/>
    <col min="3009" max="3010" width="62.5703125" style="2" customWidth="1"/>
    <col min="3011" max="3080" width="20" style="2" customWidth="1"/>
    <col min="3081" max="3258" width="9.140625" style="2"/>
    <col min="3259" max="3259" width="9" style="2" customWidth="1"/>
    <col min="3260" max="3260" width="27.5703125" style="2" customWidth="1"/>
    <col min="3261" max="3262" width="18" style="2" customWidth="1"/>
    <col min="3263" max="3264" width="20" style="2" customWidth="1"/>
    <col min="3265" max="3266" width="62.5703125" style="2" customWidth="1"/>
    <col min="3267" max="3336" width="20" style="2" customWidth="1"/>
    <col min="3337" max="3514" width="9.140625" style="2"/>
    <col min="3515" max="3515" width="9" style="2" customWidth="1"/>
    <col min="3516" max="3516" width="27.5703125" style="2" customWidth="1"/>
    <col min="3517" max="3518" width="18" style="2" customWidth="1"/>
    <col min="3519" max="3520" width="20" style="2" customWidth="1"/>
    <col min="3521" max="3522" width="62.5703125" style="2" customWidth="1"/>
    <col min="3523" max="3592" width="20" style="2" customWidth="1"/>
    <col min="3593" max="3770" width="9.140625" style="2"/>
    <col min="3771" max="3771" width="9" style="2" customWidth="1"/>
    <col min="3772" max="3772" width="27.5703125" style="2" customWidth="1"/>
    <col min="3773" max="3774" width="18" style="2" customWidth="1"/>
    <col min="3775" max="3776" width="20" style="2" customWidth="1"/>
    <col min="3777" max="3778" width="62.5703125" style="2" customWidth="1"/>
    <col min="3779" max="3848" width="20" style="2" customWidth="1"/>
    <col min="3849" max="4026" width="9.140625" style="2"/>
    <col min="4027" max="4027" width="9" style="2" customWidth="1"/>
    <col min="4028" max="4028" width="27.5703125" style="2" customWidth="1"/>
    <col min="4029" max="4030" width="18" style="2" customWidth="1"/>
    <col min="4031" max="4032" width="20" style="2" customWidth="1"/>
    <col min="4033" max="4034" width="62.5703125" style="2" customWidth="1"/>
    <col min="4035" max="4104" width="20" style="2" customWidth="1"/>
    <col min="4105" max="4282" width="9.140625" style="2"/>
    <col min="4283" max="4283" width="9" style="2" customWidth="1"/>
    <col min="4284" max="4284" width="27.5703125" style="2" customWidth="1"/>
    <col min="4285" max="4286" width="18" style="2" customWidth="1"/>
    <col min="4287" max="4288" width="20" style="2" customWidth="1"/>
    <col min="4289" max="4290" width="62.5703125" style="2" customWidth="1"/>
    <col min="4291" max="4360" width="20" style="2" customWidth="1"/>
    <col min="4361" max="4538" width="9.140625" style="2"/>
    <col min="4539" max="4539" width="9" style="2" customWidth="1"/>
    <col min="4540" max="4540" width="27.5703125" style="2" customWidth="1"/>
    <col min="4541" max="4542" width="18" style="2" customWidth="1"/>
    <col min="4543" max="4544" width="20" style="2" customWidth="1"/>
    <col min="4545" max="4546" width="62.5703125" style="2" customWidth="1"/>
    <col min="4547" max="4616" width="20" style="2" customWidth="1"/>
    <col min="4617" max="4794" width="9.140625" style="2"/>
    <col min="4795" max="4795" width="9" style="2" customWidth="1"/>
    <col min="4796" max="4796" width="27.5703125" style="2" customWidth="1"/>
    <col min="4797" max="4798" width="18" style="2" customWidth="1"/>
    <col min="4799" max="4800" width="20" style="2" customWidth="1"/>
    <col min="4801" max="4802" width="62.5703125" style="2" customWidth="1"/>
    <col min="4803" max="4872" width="20" style="2" customWidth="1"/>
    <col min="4873" max="5050" width="9.140625" style="2"/>
    <col min="5051" max="5051" width="9" style="2" customWidth="1"/>
    <col min="5052" max="5052" width="27.5703125" style="2" customWidth="1"/>
    <col min="5053" max="5054" width="18" style="2" customWidth="1"/>
    <col min="5055" max="5056" width="20" style="2" customWidth="1"/>
    <col min="5057" max="5058" width="62.5703125" style="2" customWidth="1"/>
    <col min="5059" max="5128" width="20" style="2" customWidth="1"/>
    <col min="5129" max="5306" width="9.140625" style="2"/>
    <col min="5307" max="5307" width="9" style="2" customWidth="1"/>
    <col min="5308" max="5308" width="27.5703125" style="2" customWidth="1"/>
    <col min="5309" max="5310" width="18" style="2" customWidth="1"/>
    <col min="5311" max="5312" width="20" style="2" customWidth="1"/>
    <col min="5313" max="5314" width="62.5703125" style="2" customWidth="1"/>
    <col min="5315" max="5384" width="20" style="2" customWidth="1"/>
    <col min="5385" max="5562" width="9.140625" style="2"/>
    <col min="5563" max="5563" width="9" style="2" customWidth="1"/>
    <col min="5564" max="5564" width="27.5703125" style="2" customWidth="1"/>
    <col min="5565" max="5566" width="18" style="2" customWidth="1"/>
    <col min="5567" max="5568" width="20" style="2" customWidth="1"/>
    <col min="5569" max="5570" width="62.5703125" style="2" customWidth="1"/>
    <col min="5571" max="5640" width="20" style="2" customWidth="1"/>
    <col min="5641" max="5818" width="9.140625" style="2"/>
    <col min="5819" max="5819" width="9" style="2" customWidth="1"/>
    <col min="5820" max="5820" width="27.5703125" style="2" customWidth="1"/>
    <col min="5821" max="5822" width="18" style="2" customWidth="1"/>
    <col min="5823" max="5824" width="20" style="2" customWidth="1"/>
    <col min="5825" max="5826" width="62.5703125" style="2" customWidth="1"/>
    <col min="5827" max="5896" width="20" style="2" customWidth="1"/>
    <col min="5897" max="6074" width="9.140625" style="2"/>
    <col min="6075" max="6075" width="9" style="2" customWidth="1"/>
    <col min="6076" max="6076" width="27.5703125" style="2" customWidth="1"/>
    <col min="6077" max="6078" width="18" style="2" customWidth="1"/>
    <col min="6079" max="6080" width="20" style="2" customWidth="1"/>
    <col min="6081" max="6082" width="62.5703125" style="2" customWidth="1"/>
    <col min="6083" max="6152" width="20" style="2" customWidth="1"/>
    <col min="6153" max="6330" width="9.140625" style="2"/>
    <col min="6331" max="6331" width="9" style="2" customWidth="1"/>
    <col min="6332" max="6332" width="27.5703125" style="2" customWidth="1"/>
    <col min="6333" max="6334" width="18" style="2" customWidth="1"/>
    <col min="6335" max="6336" width="20" style="2" customWidth="1"/>
    <col min="6337" max="6338" width="62.5703125" style="2" customWidth="1"/>
    <col min="6339" max="6408" width="20" style="2" customWidth="1"/>
    <col min="6409" max="6586" width="9.140625" style="2"/>
    <col min="6587" max="6587" width="9" style="2" customWidth="1"/>
    <col min="6588" max="6588" width="27.5703125" style="2" customWidth="1"/>
    <col min="6589" max="6590" width="18" style="2" customWidth="1"/>
    <col min="6591" max="6592" width="20" style="2" customWidth="1"/>
    <col min="6593" max="6594" width="62.5703125" style="2" customWidth="1"/>
    <col min="6595" max="6664" width="20" style="2" customWidth="1"/>
    <col min="6665" max="6842" width="9.140625" style="2"/>
    <col min="6843" max="6843" width="9" style="2" customWidth="1"/>
    <col min="6844" max="6844" width="27.5703125" style="2" customWidth="1"/>
    <col min="6845" max="6846" width="18" style="2" customWidth="1"/>
    <col min="6847" max="6848" width="20" style="2" customWidth="1"/>
    <col min="6849" max="6850" width="62.5703125" style="2" customWidth="1"/>
    <col min="6851" max="6920" width="20" style="2" customWidth="1"/>
    <col min="6921" max="7098" width="9.140625" style="2"/>
    <col min="7099" max="7099" width="9" style="2" customWidth="1"/>
    <col min="7100" max="7100" width="27.5703125" style="2" customWidth="1"/>
    <col min="7101" max="7102" width="18" style="2" customWidth="1"/>
    <col min="7103" max="7104" width="20" style="2" customWidth="1"/>
    <col min="7105" max="7106" width="62.5703125" style="2" customWidth="1"/>
    <col min="7107" max="7176" width="20" style="2" customWidth="1"/>
    <col min="7177" max="7354" width="9.140625" style="2"/>
    <col min="7355" max="7355" width="9" style="2" customWidth="1"/>
    <col min="7356" max="7356" width="27.5703125" style="2" customWidth="1"/>
    <col min="7357" max="7358" width="18" style="2" customWidth="1"/>
    <col min="7359" max="7360" width="20" style="2" customWidth="1"/>
    <col min="7361" max="7362" width="62.5703125" style="2" customWidth="1"/>
    <col min="7363" max="7432" width="20" style="2" customWidth="1"/>
    <col min="7433" max="7610" width="9.140625" style="2"/>
    <col min="7611" max="7611" width="9" style="2" customWidth="1"/>
    <col min="7612" max="7612" width="27.5703125" style="2" customWidth="1"/>
    <col min="7613" max="7614" width="18" style="2" customWidth="1"/>
    <col min="7615" max="7616" width="20" style="2" customWidth="1"/>
    <col min="7617" max="7618" width="62.5703125" style="2" customWidth="1"/>
    <col min="7619" max="7688" width="20" style="2" customWidth="1"/>
    <col min="7689" max="7866" width="9.140625" style="2"/>
    <col min="7867" max="7867" width="9" style="2" customWidth="1"/>
    <col min="7868" max="7868" width="27.5703125" style="2" customWidth="1"/>
    <col min="7869" max="7870" width="18" style="2" customWidth="1"/>
    <col min="7871" max="7872" width="20" style="2" customWidth="1"/>
    <col min="7873" max="7874" width="62.5703125" style="2" customWidth="1"/>
    <col min="7875" max="7944" width="20" style="2" customWidth="1"/>
    <col min="7945" max="8122" width="9.140625" style="2"/>
    <col min="8123" max="8123" width="9" style="2" customWidth="1"/>
    <col min="8124" max="8124" width="27.5703125" style="2" customWidth="1"/>
    <col min="8125" max="8126" width="18" style="2" customWidth="1"/>
    <col min="8127" max="8128" width="20" style="2" customWidth="1"/>
    <col min="8129" max="8130" width="62.5703125" style="2" customWidth="1"/>
    <col min="8131" max="8200" width="20" style="2" customWidth="1"/>
    <col min="8201" max="8378" width="9.140625" style="2"/>
    <col min="8379" max="8379" width="9" style="2" customWidth="1"/>
    <col min="8380" max="8380" width="27.5703125" style="2" customWidth="1"/>
    <col min="8381" max="8382" width="18" style="2" customWidth="1"/>
    <col min="8383" max="8384" width="20" style="2" customWidth="1"/>
    <col min="8385" max="8386" width="62.5703125" style="2" customWidth="1"/>
    <col min="8387" max="8456" width="20" style="2" customWidth="1"/>
    <col min="8457" max="8634" width="9.140625" style="2"/>
    <col min="8635" max="8635" width="9" style="2" customWidth="1"/>
    <col min="8636" max="8636" width="27.5703125" style="2" customWidth="1"/>
    <col min="8637" max="8638" width="18" style="2" customWidth="1"/>
    <col min="8639" max="8640" width="20" style="2" customWidth="1"/>
    <col min="8641" max="8642" width="62.5703125" style="2" customWidth="1"/>
    <col min="8643" max="8712" width="20" style="2" customWidth="1"/>
    <col min="8713" max="8890" width="9.140625" style="2"/>
    <col min="8891" max="8891" width="9" style="2" customWidth="1"/>
    <col min="8892" max="8892" width="27.5703125" style="2" customWidth="1"/>
    <col min="8893" max="8894" width="18" style="2" customWidth="1"/>
    <col min="8895" max="8896" width="20" style="2" customWidth="1"/>
    <col min="8897" max="8898" width="62.5703125" style="2" customWidth="1"/>
    <col min="8899" max="8968" width="20" style="2" customWidth="1"/>
    <col min="8969" max="9146" width="9.140625" style="2"/>
    <col min="9147" max="9147" width="9" style="2" customWidth="1"/>
    <col min="9148" max="9148" width="27.5703125" style="2" customWidth="1"/>
    <col min="9149" max="9150" width="18" style="2" customWidth="1"/>
    <col min="9151" max="9152" width="20" style="2" customWidth="1"/>
    <col min="9153" max="9154" width="62.5703125" style="2" customWidth="1"/>
    <col min="9155" max="9224" width="20" style="2" customWidth="1"/>
    <col min="9225" max="9402" width="9.140625" style="2"/>
    <col min="9403" max="9403" width="9" style="2" customWidth="1"/>
    <col min="9404" max="9404" width="27.5703125" style="2" customWidth="1"/>
    <col min="9405" max="9406" width="18" style="2" customWidth="1"/>
    <col min="9407" max="9408" width="20" style="2" customWidth="1"/>
    <col min="9409" max="9410" width="62.5703125" style="2" customWidth="1"/>
    <col min="9411" max="9480" width="20" style="2" customWidth="1"/>
    <col min="9481" max="9658" width="9.140625" style="2"/>
    <col min="9659" max="9659" width="9" style="2" customWidth="1"/>
    <col min="9660" max="9660" width="27.5703125" style="2" customWidth="1"/>
    <col min="9661" max="9662" width="18" style="2" customWidth="1"/>
    <col min="9663" max="9664" width="20" style="2" customWidth="1"/>
    <col min="9665" max="9666" width="62.5703125" style="2" customWidth="1"/>
    <col min="9667" max="9736" width="20" style="2" customWidth="1"/>
    <col min="9737" max="9914" width="9.140625" style="2"/>
    <col min="9915" max="9915" width="9" style="2" customWidth="1"/>
    <col min="9916" max="9916" width="27.5703125" style="2" customWidth="1"/>
    <col min="9917" max="9918" width="18" style="2" customWidth="1"/>
    <col min="9919" max="9920" width="20" style="2" customWidth="1"/>
    <col min="9921" max="9922" width="62.5703125" style="2" customWidth="1"/>
    <col min="9923" max="9992" width="20" style="2" customWidth="1"/>
    <col min="9993" max="10170" width="9.140625" style="2"/>
    <col min="10171" max="10171" width="9" style="2" customWidth="1"/>
    <col min="10172" max="10172" width="27.5703125" style="2" customWidth="1"/>
    <col min="10173" max="10174" width="18" style="2" customWidth="1"/>
    <col min="10175" max="10176" width="20" style="2" customWidth="1"/>
    <col min="10177" max="10178" width="62.5703125" style="2" customWidth="1"/>
    <col min="10179" max="10248" width="20" style="2" customWidth="1"/>
    <col min="10249" max="10426" width="9.140625" style="2"/>
    <col min="10427" max="10427" width="9" style="2" customWidth="1"/>
    <col min="10428" max="10428" width="27.5703125" style="2" customWidth="1"/>
    <col min="10429" max="10430" width="18" style="2" customWidth="1"/>
    <col min="10431" max="10432" width="20" style="2" customWidth="1"/>
    <col min="10433" max="10434" width="62.5703125" style="2" customWidth="1"/>
    <col min="10435" max="10504" width="20" style="2" customWidth="1"/>
    <col min="10505" max="10682" width="9.140625" style="2"/>
    <col min="10683" max="10683" width="9" style="2" customWidth="1"/>
    <col min="10684" max="10684" width="27.5703125" style="2" customWidth="1"/>
    <col min="10685" max="10686" width="18" style="2" customWidth="1"/>
    <col min="10687" max="10688" width="20" style="2" customWidth="1"/>
    <col min="10689" max="10690" width="62.5703125" style="2" customWidth="1"/>
    <col min="10691" max="10760" width="20" style="2" customWidth="1"/>
    <col min="10761" max="10938" width="9.140625" style="2"/>
    <col min="10939" max="10939" width="9" style="2" customWidth="1"/>
    <col min="10940" max="10940" width="27.5703125" style="2" customWidth="1"/>
    <col min="10941" max="10942" width="18" style="2" customWidth="1"/>
    <col min="10943" max="10944" width="20" style="2" customWidth="1"/>
    <col min="10945" max="10946" width="62.5703125" style="2" customWidth="1"/>
    <col min="10947" max="11016" width="20" style="2" customWidth="1"/>
    <col min="11017" max="11194" width="9.140625" style="2"/>
    <col min="11195" max="11195" width="9" style="2" customWidth="1"/>
    <col min="11196" max="11196" width="27.5703125" style="2" customWidth="1"/>
    <col min="11197" max="11198" width="18" style="2" customWidth="1"/>
    <col min="11199" max="11200" width="20" style="2" customWidth="1"/>
    <col min="11201" max="11202" width="62.5703125" style="2" customWidth="1"/>
    <col min="11203" max="11272" width="20" style="2" customWidth="1"/>
    <col min="11273" max="11450" width="9.140625" style="2"/>
    <col min="11451" max="11451" width="9" style="2" customWidth="1"/>
    <col min="11452" max="11452" width="27.5703125" style="2" customWidth="1"/>
    <col min="11453" max="11454" width="18" style="2" customWidth="1"/>
    <col min="11455" max="11456" width="20" style="2" customWidth="1"/>
    <col min="11457" max="11458" width="62.5703125" style="2" customWidth="1"/>
    <col min="11459" max="11528" width="20" style="2" customWidth="1"/>
    <col min="11529" max="11706" width="9.140625" style="2"/>
    <col min="11707" max="11707" width="9" style="2" customWidth="1"/>
    <col min="11708" max="11708" width="27.5703125" style="2" customWidth="1"/>
    <col min="11709" max="11710" width="18" style="2" customWidth="1"/>
    <col min="11711" max="11712" width="20" style="2" customWidth="1"/>
    <col min="11713" max="11714" width="62.5703125" style="2" customWidth="1"/>
    <col min="11715" max="11784" width="20" style="2" customWidth="1"/>
    <col min="11785" max="11962" width="9.140625" style="2"/>
    <col min="11963" max="11963" width="9" style="2" customWidth="1"/>
    <col min="11964" max="11964" width="27.5703125" style="2" customWidth="1"/>
    <col min="11965" max="11966" width="18" style="2" customWidth="1"/>
    <col min="11967" max="11968" width="20" style="2" customWidth="1"/>
    <col min="11969" max="11970" width="62.5703125" style="2" customWidth="1"/>
    <col min="11971" max="12040" width="20" style="2" customWidth="1"/>
    <col min="12041" max="12218" width="9.140625" style="2"/>
    <col min="12219" max="12219" width="9" style="2" customWidth="1"/>
    <col min="12220" max="12220" width="27.5703125" style="2" customWidth="1"/>
    <col min="12221" max="12222" width="18" style="2" customWidth="1"/>
    <col min="12223" max="12224" width="20" style="2" customWidth="1"/>
    <col min="12225" max="12226" width="62.5703125" style="2" customWidth="1"/>
    <col min="12227" max="12296" width="20" style="2" customWidth="1"/>
    <col min="12297" max="12474" width="9.140625" style="2"/>
    <col min="12475" max="12475" width="9" style="2" customWidth="1"/>
    <col min="12476" max="12476" width="27.5703125" style="2" customWidth="1"/>
    <col min="12477" max="12478" width="18" style="2" customWidth="1"/>
    <col min="12479" max="12480" width="20" style="2" customWidth="1"/>
    <col min="12481" max="12482" width="62.5703125" style="2" customWidth="1"/>
    <col min="12483" max="12552" width="20" style="2" customWidth="1"/>
    <col min="12553" max="12730" width="9.140625" style="2"/>
    <col min="12731" max="12731" width="9" style="2" customWidth="1"/>
    <col min="12732" max="12732" width="27.5703125" style="2" customWidth="1"/>
    <col min="12733" max="12734" width="18" style="2" customWidth="1"/>
    <col min="12735" max="12736" width="20" style="2" customWidth="1"/>
    <col min="12737" max="12738" width="62.5703125" style="2" customWidth="1"/>
    <col min="12739" max="12808" width="20" style="2" customWidth="1"/>
    <col min="12809" max="12986" width="9.140625" style="2"/>
    <col min="12987" max="12987" width="9" style="2" customWidth="1"/>
    <col min="12988" max="12988" width="27.5703125" style="2" customWidth="1"/>
    <col min="12989" max="12990" width="18" style="2" customWidth="1"/>
    <col min="12991" max="12992" width="20" style="2" customWidth="1"/>
    <col min="12993" max="12994" width="62.5703125" style="2" customWidth="1"/>
    <col min="12995" max="13064" width="20" style="2" customWidth="1"/>
    <col min="13065" max="13242" width="9.140625" style="2"/>
    <col min="13243" max="13243" width="9" style="2" customWidth="1"/>
    <col min="13244" max="13244" width="27.5703125" style="2" customWidth="1"/>
    <col min="13245" max="13246" width="18" style="2" customWidth="1"/>
    <col min="13247" max="13248" width="20" style="2" customWidth="1"/>
    <col min="13249" max="13250" width="62.5703125" style="2" customWidth="1"/>
    <col min="13251" max="13320" width="20" style="2" customWidth="1"/>
    <col min="13321" max="13498" width="9.140625" style="2"/>
    <col min="13499" max="13499" width="9" style="2" customWidth="1"/>
    <col min="13500" max="13500" width="27.5703125" style="2" customWidth="1"/>
    <col min="13501" max="13502" width="18" style="2" customWidth="1"/>
    <col min="13503" max="13504" width="20" style="2" customWidth="1"/>
    <col min="13505" max="13506" width="62.5703125" style="2" customWidth="1"/>
    <col min="13507" max="13576" width="20" style="2" customWidth="1"/>
    <col min="13577" max="13754" width="9.140625" style="2"/>
    <col min="13755" max="13755" width="9" style="2" customWidth="1"/>
    <col min="13756" max="13756" width="27.5703125" style="2" customWidth="1"/>
    <col min="13757" max="13758" width="18" style="2" customWidth="1"/>
    <col min="13759" max="13760" width="20" style="2" customWidth="1"/>
    <col min="13761" max="13762" width="62.5703125" style="2" customWidth="1"/>
    <col min="13763" max="13832" width="20" style="2" customWidth="1"/>
    <col min="13833" max="14010" width="9.140625" style="2"/>
    <col min="14011" max="14011" width="9" style="2" customWidth="1"/>
    <col min="14012" max="14012" width="27.5703125" style="2" customWidth="1"/>
    <col min="14013" max="14014" width="18" style="2" customWidth="1"/>
    <col min="14015" max="14016" width="20" style="2" customWidth="1"/>
    <col min="14017" max="14018" width="62.5703125" style="2" customWidth="1"/>
    <col min="14019" max="14088" width="20" style="2" customWidth="1"/>
    <col min="14089" max="14266" width="9.140625" style="2"/>
    <col min="14267" max="14267" width="9" style="2" customWidth="1"/>
    <col min="14268" max="14268" width="27.5703125" style="2" customWidth="1"/>
    <col min="14269" max="14270" width="18" style="2" customWidth="1"/>
    <col min="14271" max="14272" width="20" style="2" customWidth="1"/>
    <col min="14273" max="14274" width="62.5703125" style="2" customWidth="1"/>
    <col min="14275" max="14344" width="20" style="2" customWidth="1"/>
    <col min="14345" max="14522" width="9.140625" style="2"/>
    <col min="14523" max="14523" width="9" style="2" customWidth="1"/>
    <col min="14524" max="14524" width="27.5703125" style="2" customWidth="1"/>
    <col min="14525" max="14526" width="18" style="2" customWidth="1"/>
    <col min="14527" max="14528" width="20" style="2" customWidth="1"/>
    <col min="14529" max="14530" width="62.5703125" style="2" customWidth="1"/>
    <col min="14531" max="14600" width="20" style="2" customWidth="1"/>
    <col min="14601" max="14778" width="9.140625" style="2"/>
    <col min="14779" max="14779" width="9" style="2" customWidth="1"/>
    <col min="14780" max="14780" width="27.5703125" style="2" customWidth="1"/>
    <col min="14781" max="14782" width="18" style="2" customWidth="1"/>
    <col min="14783" max="14784" width="20" style="2" customWidth="1"/>
    <col min="14785" max="14786" width="62.5703125" style="2" customWidth="1"/>
    <col min="14787" max="14856" width="20" style="2" customWidth="1"/>
    <col min="14857" max="15034" width="9.140625" style="2"/>
    <col min="15035" max="15035" width="9" style="2" customWidth="1"/>
    <col min="15036" max="15036" width="27.5703125" style="2" customWidth="1"/>
    <col min="15037" max="15038" width="18" style="2" customWidth="1"/>
    <col min="15039" max="15040" width="20" style="2" customWidth="1"/>
    <col min="15041" max="15042" width="62.5703125" style="2" customWidth="1"/>
    <col min="15043" max="15112" width="20" style="2" customWidth="1"/>
    <col min="15113" max="15290" width="9.140625" style="2"/>
    <col min="15291" max="15291" width="9" style="2" customWidth="1"/>
    <col min="15292" max="15292" width="27.5703125" style="2" customWidth="1"/>
    <col min="15293" max="15294" width="18" style="2" customWidth="1"/>
    <col min="15295" max="15296" width="20" style="2" customWidth="1"/>
    <col min="15297" max="15298" width="62.5703125" style="2" customWidth="1"/>
    <col min="15299" max="15368" width="20" style="2" customWidth="1"/>
    <col min="15369" max="15546" width="9.140625" style="2"/>
    <col min="15547" max="15547" width="9" style="2" customWidth="1"/>
    <col min="15548" max="15548" width="27.5703125" style="2" customWidth="1"/>
    <col min="15549" max="15550" width="18" style="2" customWidth="1"/>
    <col min="15551" max="15552" width="20" style="2" customWidth="1"/>
    <col min="15553" max="15554" width="62.5703125" style="2" customWidth="1"/>
    <col min="15555" max="15624" width="20" style="2" customWidth="1"/>
    <col min="15625" max="15802" width="9.140625" style="2"/>
    <col min="15803" max="15803" width="9" style="2" customWidth="1"/>
    <col min="15804" max="15804" width="27.5703125" style="2" customWidth="1"/>
    <col min="15805" max="15806" width="18" style="2" customWidth="1"/>
    <col min="15807" max="15808" width="20" style="2" customWidth="1"/>
    <col min="15809" max="15810" width="62.5703125" style="2" customWidth="1"/>
    <col min="15811" max="15880" width="20" style="2" customWidth="1"/>
    <col min="15881" max="16058" width="9.140625" style="2"/>
    <col min="16059" max="16059" width="9" style="2" customWidth="1"/>
    <col min="16060" max="16060" width="27.5703125" style="2" customWidth="1"/>
    <col min="16061" max="16062" width="18" style="2" customWidth="1"/>
    <col min="16063" max="16064" width="20" style="2" customWidth="1"/>
    <col min="16065" max="16066" width="62.5703125" style="2" customWidth="1"/>
    <col min="16067" max="16136" width="20" style="2" customWidth="1"/>
    <col min="16137" max="16384" width="9.140625" style="2"/>
  </cols>
  <sheetData>
    <row r="1" spans="1:8" x14ac:dyDescent="0.25">
      <c r="G1" s="23" t="s">
        <v>648</v>
      </c>
      <c r="H1" s="23"/>
    </row>
    <row r="2" spans="1:8" x14ac:dyDescent="0.25">
      <c r="A2" s="22" t="s">
        <v>647</v>
      </c>
      <c r="B2" s="22"/>
      <c r="C2" s="22"/>
      <c r="D2" s="22"/>
      <c r="E2" s="22"/>
      <c r="F2" s="22"/>
      <c r="G2" s="22"/>
      <c r="H2" s="22"/>
    </row>
    <row r="4" spans="1:8" ht="56.25" x14ac:dyDescent="0.25">
      <c r="A4" s="13" t="s">
        <v>634</v>
      </c>
      <c r="B4" s="13" t="s">
        <v>646</v>
      </c>
      <c r="C4" s="13" t="s">
        <v>2</v>
      </c>
      <c r="D4" s="13" t="s">
        <v>3</v>
      </c>
      <c r="E4" s="13" t="s">
        <v>4</v>
      </c>
      <c r="F4" s="13" t="s">
        <v>645</v>
      </c>
      <c r="G4" s="13" t="s">
        <v>643</v>
      </c>
      <c r="H4" s="13" t="s">
        <v>644</v>
      </c>
    </row>
    <row r="5" spans="1:8" s="8" customFormat="1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</row>
    <row r="6" spans="1:8" ht="37.5" x14ac:dyDescent="0.25">
      <c r="A6" s="13">
        <v>1</v>
      </c>
      <c r="B6" s="13" t="s">
        <v>273</v>
      </c>
      <c r="C6" s="13" t="s">
        <v>274</v>
      </c>
      <c r="D6" s="7" t="s">
        <v>275</v>
      </c>
      <c r="E6" s="13" t="s">
        <v>84</v>
      </c>
      <c r="F6" s="6">
        <v>85.04</v>
      </c>
      <c r="G6" s="6">
        <v>639139</v>
      </c>
      <c r="H6" s="6">
        <f>ROUNDUP(G6/1000,1)</f>
        <v>639.20000000000005</v>
      </c>
    </row>
    <row r="7" spans="1:8" ht="56.25" x14ac:dyDescent="0.25">
      <c r="A7" s="13">
        <f>A6+1</f>
        <v>2</v>
      </c>
      <c r="B7" s="13" t="s">
        <v>392</v>
      </c>
      <c r="C7" s="13" t="s">
        <v>393</v>
      </c>
      <c r="D7" s="7" t="s">
        <v>394</v>
      </c>
      <c r="E7" s="13" t="s">
        <v>57</v>
      </c>
      <c r="F7" s="6">
        <v>85</v>
      </c>
      <c r="G7" s="6">
        <v>1300000</v>
      </c>
      <c r="H7" s="6">
        <f t="shared" ref="H7:H70" si="0">ROUNDUP(G7/1000,1)</f>
        <v>1300</v>
      </c>
    </row>
    <row r="8" spans="1:8" x14ac:dyDescent="0.25">
      <c r="A8" s="13">
        <f t="shared" ref="A8:A71" si="1">A7+1</f>
        <v>3</v>
      </c>
      <c r="B8" s="13" t="s">
        <v>60</v>
      </c>
      <c r="C8" s="13"/>
      <c r="D8" s="7" t="s">
        <v>61</v>
      </c>
      <c r="E8" s="13" t="s">
        <v>62</v>
      </c>
      <c r="F8" s="6">
        <v>80</v>
      </c>
      <c r="G8" s="6">
        <v>641000</v>
      </c>
      <c r="H8" s="6">
        <f t="shared" si="0"/>
        <v>641</v>
      </c>
    </row>
    <row r="9" spans="1:8" ht="37.5" x14ac:dyDescent="0.25">
      <c r="A9" s="13">
        <f t="shared" si="1"/>
        <v>4</v>
      </c>
      <c r="B9" s="13" t="s">
        <v>322</v>
      </c>
      <c r="C9" s="13" t="s">
        <v>189</v>
      </c>
      <c r="D9" s="7" t="s">
        <v>323</v>
      </c>
      <c r="E9" s="13" t="s">
        <v>18</v>
      </c>
      <c r="F9" s="6">
        <v>80</v>
      </c>
      <c r="G9" s="6">
        <v>1217073</v>
      </c>
      <c r="H9" s="6">
        <f t="shared" si="0"/>
        <v>1217.0999999999999</v>
      </c>
    </row>
    <row r="10" spans="1:8" ht="37.5" x14ac:dyDescent="0.25">
      <c r="A10" s="13">
        <f t="shared" si="1"/>
        <v>5</v>
      </c>
      <c r="B10" s="13" t="s">
        <v>273</v>
      </c>
      <c r="C10" s="13" t="s">
        <v>276</v>
      </c>
      <c r="D10" s="7" t="s">
        <v>277</v>
      </c>
      <c r="E10" s="13" t="s">
        <v>201</v>
      </c>
      <c r="F10" s="6">
        <v>78</v>
      </c>
      <c r="G10" s="6">
        <v>420000</v>
      </c>
      <c r="H10" s="6">
        <f t="shared" si="0"/>
        <v>420</v>
      </c>
    </row>
    <row r="11" spans="1:8" ht="37.5" x14ac:dyDescent="0.25">
      <c r="A11" s="13">
        <f t="shared" si="1"/>
        <v>6</v>
      </c>
      <c r="B11" s="13" t="s">
        <v>273</v>
      </c>
      <c r="C11" s="13" t="s">
        <v>278</v>
      </c>
      <c r="D11" s="7" t="s">
        <v>279</v>
      </c>
      <c r="E11" s="13" t="s">
        <v>280</v>
      </c>
      <c r="F11" s="6">
        <v>78</v>
      </c>
      <c r="G11" s="6">
        <v>167000</v>
      </c>
      <c r="H11" s="6">
        <f t="shared" si="0"/>
        <v>167</v>
      </c>
    </row>
    <row r="12" spans="1:8" ht="37.5" x14ac:dyDescent="0.25">
      <c r="A12" s="13">
        <f t="shared" si="1"/>
        <v>7</v>
      </c>
      <c r="B12" s="13" t="s">
        <v>273</v>
      </c>
      <c r="C12" s="13" t="s">
        <v>281</v>
      </c>
      <c r="D12" s="7" t="s">
        <v>282</v>
      </c>
      <c r="E12" s="13" t="s">
        <v>280</v>
      </c>
      <c r="F12" s="6">
        <v>78</v>
      </c>
      <c r="G12" s="6">
        <v>160000</v>
      </c>
      <c r="H12" s="6">
        <f t="shared" si="0"/>
        <v>160</v>
      </c>
    </row>
    <row r="13" spans="1:8" x14ac:dyDescent="0.25">
      <c r="A13" s="13">
        <f t="shared" si="1"/>
        <v>8</v>
      </c>
      <c r="B13" s="13" t="s">
        <v>60</v>
      </c>
      <c r="C13" s="13"/>
      <c r="D13" s="7" t="s">
        <v>63</v>
      </c>
      <c r="E13" s="13" t="s">
        <v>57</v>
      </c>
      <c r="F13" s="6">
        <v>77.84</v>
      </c>
      <c r="G13" s="6">
        <v>855000</v>
      </c>
      <c r="H13" s="6">
        <f t="shared" si="0"/>
        <v>855</v>
      </c>
    </row>
    <row r="14" spans="1:8" ht="37.5" x14ac:dyDescent="0.25">
      <c r="A14" s="13">
        <f t="shared" si="1"/>
        <v>9</v>
      </c>
      <c r="B14" s="13" t="s">
        <v>273</v>
      </c>
      <c r="C14" s="13" t="s">
        <v>281</v>
      </c>
      <c r="D14" s="7" t="s">
        <v>221</v>
      </c>
      <c r="E14" s="13" t="s">
        <v>283</v>
      </c>
      <c r="F14" s="6">
        <v>77.55</v>
      </c>
      <c r="G14" s="6">
        <v>550000</v>
      </c>
      <c r="H14" s="6">
        <f t="shared" si="0"/>
        <v>550</v>
      </c>
    </row>
    <row r="15" spans="1:8" ht="37.5" x14ac:dyDescent="0.25">
      <c r="A15" s="13">
        <f t="shared" si="1"/>
        <v>10</v>
      </c>
      <c r="B15" s="13" t="s">
        <v>273</v>
      </c>
      <c r="C15" s="13" t="s">
        <v>281</v>
      </c>
      <c r="D15" s="7" t="s">
        <v>284</v>
      </c>
      <c r="E15" s="13" t="s">
        <v>283</v>
      </c>
      <c r="F15" s="6">
        <v>75.55</v>
      </c>
      <c r="G15" s="6">
        <v>490000</v>
      </c>
      <c r="H15" s="6">
        <f t="shared" si="0"/>
        <v>490</v>
      </c>
    </row>
    <row r="16" spans="1:8" ht="37.5" x14ac:dyDescent="0.25">
      <c r="A16" s="13">
        <f t="shared" si="1"/>
        <v>11</v>
      </c>
      <c r="B16" s="13" t="s">
        <v>273</v>
      </c>
      <c r="C16" s="13" t="s">
        <v>276</v>
      </c>
      <c r="D16" s="7" t="s">
        <v>285</v>
      </c>
      <c r="E16" s="13" t="s">
        <v>18</v>
      </c>
      <c r="F16" s="6">
        <v>75.55</v>
      </c>
      <c r="G16" s="6">
        <v>839169</v>
      </c>
      <c r="H16" s="6">
        <f t="shared" si="0"/>
        <v>839.2</v>
      </c>
    </row>
    <row r="17" spans="1:8" ht="37.5" x14ac:dyDescent="0.25">
      <c r="A17" s="13">
        <f t="shared" si="1"/>
        <v>12</v>
      </c>
      <c r="B17" s="13" t="s">
        <v>273</v>
      </c>
      <c r="C17" s="13" t="s">
        <v>278</v>
      </c>
      <c r="D17" s="7" t="s">
        <v>286</v>
      </c>
      <c r="E17" s="13" t="s">
        <v>201</v>
      </c>
      <c r="F17" s="6">
        <v>75.25</v>
      </c>
      <c r="G17" s="6">
        <v>555000</v>
      </c>
      <c r="H17" s="6">
        <f t="shared" si="0"/>
        <v>555</v>
      </c>
    </row>
    <row r="18" spans="1:8" ht="37.5" x14ac:dyDescent="0.25">
      <c r="A18" s="13">
        <f t="shared" si="1"/>
        <v>13</v>
      </c>
      <c r="B18" s="13" t="s">
        <v>29</v>
      </c>
      <c r="C18" s="13"/>
      <c r="D18" s="7" t="s">
        <v>30</v>
      </c>
      <c r="E18" s="13" t="s">
        <v>31</v>
      </c>
      <c r="F18" s="6">
        <v>75</v>
      </c>
      <c r="G18" s="6">
        <v>950000</v>
      </c>
      <c r="H18" s="6">
        <f t="shared" si="0"/>
        <v>950</v>
      </c>
    </row>
    <row r="19" spans="1:8" ht="37.5" x14ac:dyDescent="0.25">
      <c r="A19" s="13">
        <f t="shared" si="1"/>
        <v>14</v>
      </c>
      <c r="B19" s="13" t="s">
        <v>322</v>
      </c>
      <c r="C19" s="13" t="s">
        <v>324</v>
      </c>
      <c r="D19" s="7" t="s">
        <v>325</v>
      </c>
      <c r="E19" s="13" t="s">
        <v>14</v>
      </c>
      <c r="F19" s="6">
        <v>75</v>
      </c>
      <c r="G19" s="6">
        <v>540000</v>
      </c>
      <c r="H19" s="6">
        <f t="shared" si="0"/>
        <v>540</v>
      </c>
    </row>
    <row r="20" spans="1:8" ht="37.5" x14ac:dyDescent="0.25">
      <c r="A20" s="13">
        <f t="shared" si="1"/>
        <v>15</v>
      </c>
      <c r="B20" s="13" t="s">
        <v>538</v>
      </c>
      <c r="C20" s="13" t="s">
        <v>539</v>
      </c>
      <c r="D20" s="7" t="s">
        <v>540</v>
      </c>
      <c r="E20" s="13" t="s">
        <v>541</v>
      </c>
      <c r="F20" s="6">
        <v>74.95</v>
      </c>
      <c r="G20" s="6">
        <v>844522</v>
      </c>
      <c r="H20" s="6">
        <f t="shared" si="0"/>
        <v>844.6</v>
      </c>
    </row>
    <row r="21" spans="1:8" ht="37.5" x14ac:dyDescent="0.25">
      <c r="A21" s="13">
        <f t="shared" si="1"/>
        <v>16</v>
      </c>
      <c r="B21" s="13" t="s">
        <v>456</v>
      </c>
      <c r="C21" s="13" t="s">
        <v>457</v>
      </c>
      <c r="D21" s="7" t="s">
        <v>458</v>
      </c>
      <c r="E21" s="13" t="s">
        <v>31</v>
      </c>
      <c r="F21" s="6">
        <v>74.540000000000006</v>
      </c>
      <c r="G21" s="6">
        <v>810000</v>
      </c>
      <c r="H21" s="6">
        <f t="shared" si="0"/>
        <v>810</v>
      </c>
    </row>
    <row r="22" spans="1:8" ht="37.5" x14ac:dyDescent="0.25">
      <c r="A22" s="13">
        <f t="shared" si="1"/>
        <v>17</v>
      </c>
      <c r="B22" s="13" t="s">
        <v>456</v>
      </c>
      <c r="C22" s="13" t="s">
        <v>457</v>
      </c>
      <c r="D22" s="7" t="s">
        <v>459</v>
      </c>
      <c r="E22" s="13" t="s">
        <v>18</v>
      </c>
      <c r="F22" s="6">
        <v>74.28</v>
      </c>
      <c r="G22" s="6">
        <v>1470000</v>
      </c>
      <c r="H22" s="6">
        <f t="shared" si="0"/>
        <v>1470</v>
      </c>
    </row>
    <row r="23" spans="1:8" ht="37.5" x14ac:dyDescent="0.25">
      <c r="A23" s="13">
        <f t="shared" si="1"/>
        <v>18</v>
      </c>
      <c r="B23" s="13" t="s">
        <v>456</v>
      </c>
      <c r="C23" s="13" t="s">
        <v>372</v>
      </c>
      <c r="D23" s="7" t="s">
        <v>460</v>
      </c>
      <c r="E23" s="13" t="s">
        <v>368</v>
      </c>
      <c r="F23" s="6">
        <v>74.25</v>
      </c>
      <c r="G23" s="6">
        <v>1500000</v>
      </c>
      <c r="H23" s="6">
        <f t="shared" si="0"/>
        <v>1500</v>
      </c>
    </row>
    <row r="24" spans="1:8" x14ac:dyDescent="0.25">
      <c r="A24" s="13">
        <f t="shared" si="1"/>
        <v>19</v>
      </c>
      <c r="B24" s="13" t="s">
        <v>27</v>
      </c>
      <c r="C24" s="13"/>
      <c r="D24" s="7" t="s">
        <v>28</v>
      </c>
      <c r="E24" s="13" t="s">
        <v>18</v>
      </c>
      <c r="F24" s="6">
        <v>73</v>
      </c>
      <c r="G24" s="6">
        <v>1091400</v>
      </c>
      <c r="H24" s="6">
        <f t="shared" si="0"/>
        <v>1091.4000000000001</v>
      </c>
    </row>
    <row r="25" spans="1:8" ht="37.5" x14ac:dyDescent="0.25">
      <c r="A25" s="13">
        <f t="shared" si="1"/>
        <v>20</v>
      </c>
      <c r="B25" s="13" t="s">
        <v>114</v>
      </c>
      <c r="C25" s="13"/>
      <c r="D25" s="7" t="s">
        <v>115</v>
      </c>
      <c r="E25" s="13" t="s">
        <v>116</v>
      </c>
      <c r="F25" s="6">
        <v>73</v>
      </c>
      <c r="G25" s="6">
        <v>504000</v>
      </c>
      <c r="H25" s="6">
        <f t="shared" si="0"/>
        <v>504</v>
      </c>
    </row>
    <row r="26" spans="1:8" ht="37.5" x14ac:dyDescent="0.25">
      <c r="A26" s="13">
        <f t="shared" si="1"/>
        <v>21</v>
      </c>
      <c r="B26" s="13" t="s">
        <v>114</v>
      </c>
      <c r="C26" s="13"/>
      <c r="D26" s="7" t="s">
        <v>117</v>
      </c>
      <c r="E26" s="13" t="s">
        <v>116</v>
      </c>
      <c r="F26" s="6">
        <v>73</v>
      </c>
      <c r="G26" s="6">
        <v>469000</v>
      </c>
      <c r="H26" s="6">
        <f t="shared" si="0"/>
        <v>469</v>
      </c>
    </row>
    <row r="27" spans="1:8" ht="37.5" x14ac:dyDescent="0.25">
      <c r="A27" s="13">
        <f t="shared" si="1"/>
        <v>22</v>
      </c>
      <c r="B27" s="13" t="s">
        <v>114</v>
      </c>
      <c r="C27" s="13"/>
      <c r="D27" s="7" t="s">
        <v>118</v>
      </c>
      <c r="E27" s="13" t="s">
        <v>72</v>
      </c>
      <c r="F27" s="6">
        <v>73</v>
      </c>
      <c r="G27" s="6">
        <v>430000</v>
      </c>
      <c r="H27" s="6">
        <f t="shared" si="0"/>
        <v>430</v>
      </c>
    </row>
    <row r="28" spans="1:8" ht="37.5" x14ac:dyDescent="0.25">
      <c r="A28" s="13">
        <f t="shared" si="1"/>
        <v>23</v>
      </c>
      <c r="B28" s="13" t="s">
        <v>114</v>
      </c>
      <c r="C28" s="13"/>
      <c r="D28" s="7" t="s">
        <v>119</v>
      </c>
      <c r="E28" s="13" t="s">
        <v>116</v>
      </c>
      <c r="F28" s="6">
        <v>73</v>
      </c>
      <c r="G28" s="6">
        <v>580000</v>
      </c>
      <c r="H28" s="6">
        <f t="shared" si="0"/>
        <v>580</v>
      </c>
    </row>
    <row r="29" spans="1:8" ht="37.5" x14ac:dyDescent="0.25">
      <c r="A29" s="13">
        <f t="shared" si="1"/>
        <v>24</v>
      </c>
      <c r="B29" s="13" t="s">
        <v>114</v>
      </c>
      <c r="C29" s="13"/>
      <c r="D29" s="7" t="s">
        <v>120</v>
      </c>
      <c r="E29" s="13" t="s">
        <v>18</v>
      </c>
      <c r="F29" s="6">
        <v>73</v>
      </c>
      <c r="G29" s="6">
        <v>250000</v>
      </c>
      <c r="H29" s="6">
        <f t="shared" si="0"/>
        <v>250</v>
      </c>
    </row>
    <row r="30" spans="1:8" ht="37.5" x14ac:dyDescent="0.25">
      <c r="A30" s="13">
        <f t="shared" si="1"/>
        <v>25</v>
      </c>
      <c r="B30" s="13" t="s">
        <v>160</v>
      </c>
      <c r="C30" s="13" t="s">
        <v>161</v>
      </c>
      <c r="D30" s="7" t="s">
        <v>162</v>
      </c>
      <c r="E30" s="13" t="s">
        <v>116</v>
      </c>
      <c r="F30" s="6">
        <v>73</v>
      </c>
      <c r="G30" s="6">
        <v>272464</v>
      </c>
      <c r="H30" s="6">
        <f t="shared" si="0"/>
        <v>272.5</v>
      </c>
    </row>
    <row r="31" spans="1:8" ht="37.5" x14ac:dyDescent="0.25">
      <c r="A31" s="13">
        <f t="shared" si="1"/>
        <v>26</v>
      </c>
      <c r="B31" s="13" t="s">
        <v>171</v>
      </c>
      <c r="C31" s="13" t="s">
        <v>172</v>
      </c>
      <c r="D31" s="7" t="s">
        <v>173</v>
      </c>
      <c r="E31" s="13" t="s">
        <v>18</v>
      </c>
      <c r="F31" s="6">
        <v>73</v>
      </c>
      <c r="G31" s="6">
        <v>1500000</v>
      </c>
      <c r="H31" s="6">
        <f t="shared" si="0"/>
        <v>1500</v>
      </c>
    </row>
    <row r="32" spans="1:8" ht="37.5" x14ac:dyDescent="0.25">
      <c r="A32" s="13">
        <f t="shared" si="1"/>
        <v>27</v>
      </c>
      <c r="B32" s="13" t="s">
        <v>273</v>
      </c>
      <c r="C32" s="13" t="s">
        <v>287</v>
      </c>
      <c r="D32" s="7" t="s">
        <v>288</v>
      </c>
      <c r="E32" s="13" t="s">
        <v>289</v>
      </c>
      <c r="F32" s="6">
        <v>73</v>
      </c>
      <c r="G32" s="6">
        <v>196667</v>
      </c>
      <c r="H32" s="6">
        <f t="shared" si="0"/>
        <v>196.7</v>
      </c>
    </row>
    <row r="33" spans="1:8" ht="37.5" x14ac:dyDescent="0.25">
      <c r="A33" s="13">
        <f t="shared" si="1"/>
        <v>28</v>
      </c>
      <c r="B33" s="13" t="s">
        <v>273</v>
      </c>
      <c r="C33" s="13" t="s">
        <v>290</v>
      </c>
      <c r="D33" s="7" t="s">
        <v>291</v>
      </c>
      <c r="E33" s="13" t="s">
        <v>292</v>
      </c>
      <c r="F33" s="6">
        <v>73</v>
      </c>
      <c r="G33" s="6">
        <v>162507</v>
      </c>
      <c r="H33" s="6">
        <f t="shared" si="0"/>
        <v>162.6</v>
      </c>
    </row>
    <row r="34" spans="1:8" ht="37.5" x14ac:dyDescent="0.25">
      <c r="A34" s="13">
        <f t="shared" si="1"/>
        <v>29</v>
      </c>
      <c r="B34" s="13" t="s">
        <v>322</v>
      </c>
      <c r="C34" s="13" t="s">
        <v>326</v>
      </c>
      <c r="D34" s="7" t="s">
        <v>327</v>
      </c>
      <c r="E34" s="13" t="s">
        <v>328</v>
      </c>
      <c r="F34" s="6">
        <v>73</v>
      </c>
      <c r="G34" s="6">
        <v>264496</v>
      </c>
      <c r="H34" s="6">
        <f t="shared" si="0"/>
        <v>264.5</v>
      </c>
    </row>
    <row r="35" spans="1:8" ht="37.5" x14ac:dyDescent="0.25">
      <c r="A35" s="13">
        <f t="shared" si="1"/>
        <v>30</v>
      </c>
      <c r="B35" s="13" t="s">
        <v>322</v>
      </c>
      <c r="C35" s="13" t="s">
        <v>329</v>
      </c>
      <c r="D35" s="7" t="s">
        <v>330</v>
      </c>
      <c r="E35" s="13" t="s">
        <v>18</v>
      </c>
      <c r="F35" s="6">
        <v>73</v>
      </c>
      <c r="G35" s="6">
        <v>1350000</v>
      </c>
      <c r="H35" s="6">
        <f t="shared" si="0"/>
        <v>1350</v>
      </c>
    </row>
    <row r="36" spans="1:8" ht="37.5" x14ac:dyDescent="0.25">
      <c r="A36" s="13">
        <f t="shared" si="1"/>
        <v>31</v>
      </c>
      <c r="B36" s="13" t="s">
        <v>414</v>
      </c>
      <c r="C36" s="13" t="s">
        <v>415</v>
      </c>
      <c r="D36" s="7" t="s">
        <v>416</v>
      </c>
      <c r="E36" s="13" t="s">
        <v>31</v>
      </c>
      <c r="F36" s="6">
        <v>73</v>
      </c>
      <c r="G36" s="6">
        <v>576644</v>
      </c>
      <c r="H36" s="6">
        <f t="shared" si="0"/>
        <v>576.70000000000005</v>
      </c>
    </row>
    <row r="37" spans="1:8" ht="37.5" x14ac:dyDescent="0.25">
      <c r="A37" s="13">
        <f t="shared" si="1"/>
        <v>32</v>
      </c>
      <c r="B37" s="13" t="s">
        <v>414</v>
      </c>
      <c r="C37" s="13" t="s">
        <v>417</v>
      </c>
      <c r="D37" s="7" t="s">
        <v>418</v>
      </c>
      <c r="E37" s="13" t="s">
        <v>328</v>
      </c>
      <c r="F37" s="6">
        <v>73</v>
      </c>
      <c r="G37" s="6">
        <v>1157712</v>
      </c>
      <c r="H37" s="6">
        <f t="shared" si="0"/>
        <v>1157.8</v>
      </c>
    </row>
    <row r="38" spans="1:8" ht="37.5" x14ac:dyDescent="0.25">
      <c r="A38" s="13">
        <f t="shared" si="1"/>
        <v>33</v>
      </c>
      <c r="B38" s="13" t="s">
        <v>424</v>
      </c>
      <c r="C38" s="13" t="s">
        <v>425</v>
      </c>
      <c r="D38" s="7" t="s">
        <v>426</v>
      </c>
      <c r="E38" s="13" t="s">
        <v>31</v>
      </c>
      <c r="F38" s="6">
        <v>73</v>
      </c>
      <c r="G38" s="6">
        <v>1090000</v>
      </c>
      <c r="H38" s="6">
        <f t="shared" si="0"/>
        <v>1090</v>
      </c>
    </row>
    <row r="39" spans="1:8" ht="37.5" x14ac:dyDescent="0.25">
      <c r="A39" s="13">
        <f t="shared" si="1"/>
        <v>34</v>
      </c>
      <c r="B39" s="13" t="s">
        <v>424</v>
      </c>
      <c r="C39" s="13" t="s">
        <v>427</v>
      </c>
      <c r="D39" s="7" t="s">
        <v>428</v>
      </c>
      <c r="E39" s="13" t="s">
        <v>18</v>
      </c>
      <c r="F39" s="6">
        <v>73</v>
      </c>
      <c r="G39" s="6">
        <v>800000</v>
      </c>
      <c r="H39" s="6">
        <f t="shared" si="0"/>
        <v>800</v>
      </c>
    </row>
    <row r="40" spans="1:8" ht="37.5" x14ac:dyDescent="0.25">
      <c r="A40" s="13">
        <f t="shared" si="1"/>
        <v>35</v>
      </c>
      <c r="B40" s="13" t="s">
        <v>424</v>
      </c>
      <c r="C40" s="13" t="s">
        <v>429</v>
      </c>
      <c r="D40" s="7" t="s">
        <v>430</v>
      </c>
      <c r="E40" s="13" t="s">
        <v>18</v>
      </c>
      <c r="F40" s="6">
        <v>73</v>
      </c>
      <c r="G40" s="6">
        <v>890000</v>
      </c>
      <c r="H40" s="6">
        <f t="shared" si="0"/>
        <v>890</v>
      </c>
    </row>
    <row r="41" spans="1:8" ht="37.5" x14ac:dyDescent="0.25">
      <c r="A41" s="13">
        <f t="shared" si="1"/>
        <v>36</v>
      </c>
      <c r="B41" s="13" t="s">
        <v>424</v>
      </c>
      <c r="C41" s="13" t="s">
        <v>431</v>
      </c>
      <c r="D41" s="7" t="s">
        <v>432</v>
      </c>
      <c r="E41" s="13" t="s">
        <v>16</v>
      </c>
      <c r="F41" s="6">
        <v>73</v>
      </c>
      <c r="G41" s="6">
        <v>190000</v>
      </c>
      <c r="H41" s="6">
        <f t="shared" si="0"/>
        <v>190</v>
      </c>
    </row>
    <row r="42" spans="1:8" ht="37.5" x14ac:dyDescent="0.25">
      <c r="A42" s="13">
        <f t="shared" si="1"/>
        <v>37</v>
      </c>
      <c r="B42" s="13" t="s">
        <v>424</v>
      </c>
      <c r="C42" s="13" t="s">
        <v>433</v>
      </c>
      <c r="D42" s="7" t="s">
        <v>434</v>
      </c>
      <c r="E42" s="13" t="s">
        <v>16</v>
      </c>
      <c r="F42" s="6">
        <v>73</v>
      </c>
      <c r="G42" s="6">
        <v>520000</v>
      </c>
      <c r="H42" s="6">
        <f t="shared" si="0"/>
        <v>520</v>
      </c>
    </row>
    <row r="43" spans="1:8" ht="37.5" x14ac:dyDescent="0.25">
      <c r="A43" s="13">
        <f t="shared" si="1"/>
        <v>38</v>
      </c>
      <c r="B43" s="13" t="s">
        <v>424</v>
      </c>
      <c r="C43" s="13" t="s">
        <v>435</v>
      </c>
      <c r="D43" s="7" t="s">
        <v>436</v>
      </c>
      <c r="E43" s="13" t="s">
        <v>18</v>
      </c>
      <c r="F43" s="6">
        <v>73</v>
      </c>
      <c r="G43" s="6">
        <v>600000</v>
      </c>
      <c r="H43" s="6">
        <f t="shared" si="0"/>
        <v>600</v>
      </c>
    </row>
    <row r="44" spans="1:8" ht="37.5" x14ac:dyDescent="0.25">
      <c r="A44" s="13">
        <f t="shared" si="1"/>
        <v>39</v>
      </c>
      <c r="B44" s="13" t="s">
        <v>424</v>
      </c>
      <c r="C44" s="13" t="s">
        <v>437</v>
      </c>
      <c r="D44" s="7" t="s">
        <v>438</v>
      </c>
      <c r="E44" s="13" t="s">
        <v>18</v>
      </c>
      <c r="F44" s="6">
        <v>73</v>
      </c>
      <c r="G44" s="6">
        <v>1300000</v>
      </c>
      <c r="H44" s="6">
        <f t="shared" si="0"/>
        <v>1300</v>
      </c>
    </row>
    <row r="45" spans="1:8" ht="37.5" x14ac:dyDescent="0.25">
      <c r="A45" s="13">
        <f t="shared" si="1"/>
        <v>40</v>
      </c>
      <c r="B45" s="13" t="s">
        <v>424</v>
      </c>
      <c r="C45" s="13" t="s">
        <v>439</v>
      </c>
      <c r="D45" s="7" t="s">
        <v>440</v>
      </c>
      <c r="E45" s="13" t="s">
        <v>18</v>
      </c>
      <c r="F45" s="6">
        <v>73</v>
      </c>
      <c r="G45" s="6">
        <v>1500000</v>
      </c>
      <c r="H45" s="6">
        <f t="shared" si="0"/>
        <v>1500</v>
      </c>
    </row>
    <row r="46" spans="1:8" ht="37.5" x14ac:dyDescent="0.25">
      <c r="A46" s="13">
        <f t="shared" si="1"/>
        <v>41</v>
      </c>
      <c r="B46" s="13" t="s">
        <v>424</v>
      </c>
      <c r="C46" s="13" t="s">
        <v>441</v>
      </c>
      <c r="D46" s="7" t="s">
        <v>442</v>
      </c>
      <c r="E46" s="13" t="s">
        <v>368</v>
      </c>
      <c r="F46" s="6">
        <v>73</v>
      </c>
      <c r="G46" s="6">
        <v>140000</v>
      </c>
      <c r="H46" s="6">
        <f t="shared" si="0"/>
        <v>140</v>
      </c>
    </row>
    <row r="47" spans="1:8" ht="37.5" x14ac:dyDescent="0.25">
      <c r="A47" s="13">
        <f t="shared" si="1"/>
        <v>42</v>
      </c>
      <c r="B47" s="13" t="s">
        <v>424</v>
      </c>
      <c r="C47" s="13" t="s">
        <v>443</v>
      </c>
      <c r="D47" s="7" t="s">
        <v>444</v>
      </c>
      <c r="E47" s="13" t="s">
        <v>445</v>
      </c>
      <c r="F47" s="6">
        <v>73</v>
      </c>
      <c r="G47" s="6">
        <v>300000</v>
      </c>
      <c r="H47" s="6">
        <f t="shared" si="0"/>
        <v>300</v>
      </c>
    </row>
    <row r="48" spans="1:8" ht="37.5" x14ac:dyDescent="0.25">
      <c r="A48" s="13">
        <f t="shared" si="1"/>
        <v>43</v>
      </c>
      <c r="B48" s="13" t="s">
        <v>171</v>
      </c>
      <c r="C48" s="13" t="s">
        <v>174</v>
      </c>
      <c r="D48" s="7" t="s">
        <v>175</v>
      </c>
      <c r="E48" s="13" t="s">
        <v>18</v>
      </c>
      <c r="F48" s="6">
        <v>72.39</v>
      </c>
      <c r="G48" s="6">
        <v>640346</v>
      </c>
      <c r="H48" s="6">
        <f t="shared" si="0"/>
        <v>640.4</v>
      </c>
    </row>
    <row r="49" spans="1:8" ht="37.5" x14ac:dyDescent="0.25">
      <c r="A49" s="13">
        <f t="shared" si="1"/>
        <v>44</v>
      </c>
      <c r="B49" s="13" t="s">
        <v>446</v>
      </c>
      <c r="C49" s="13" t="s">
        <v>447</v>
      </c>
      <c r="D49" s="7" t="s">
        <v>448</v>
      </c>
      <c r="E49" s="13" t="s">
        <v>31</v>
      </c>
      <c r="F49" s="6">
        <v>72.27</v>
      </c>
      <c r="G49" s="6">
        <v>585000</v>
      </c>
      <c r="H49" s="6">
        <f t="shared" si="0"/>
        <v>585</v>
      </c>
    </row>
    <row r="50" spans="1:8" ht="37.5" x14ac:dyDescent="0.25">
      <c r="A50" s="13">
        <f t="shared" si="1"/>
        <v>45</v>
      </c>
      <c r="B50" s="13" t="s">
        <v>171</v>
      </c>
      <c r="C50" s="13" t="s">
        <v>176</v>
      </c>
      <c r="D50" s="7" t="s">
        <v>177</v>
      </c>
      <c r="E50" s="13" t="s">
        <v>178</v>
      </c>
      <c r="F50" s="6">
        <v>72.06</v>
      </c>
      <c r="G50" s="6">
        <v>800000</v>
      </c>
      <c r="H50" s="6">
        <f t="shared" si="0"/>
        <v>800</v>
      </c>
    </row>
    <row r="51" spans="1:8" x14ac:dyDescent="0.25">
      <c r="A51" s="13">
        <f t="shared" si="1"/>
        <v>46</v>
      </c>
      <c r="B51" s="13" t="s">
        <v>456</v>
      </c>
      <c r="C51" s="13" t="s">
        <v>461</v>
      </c>
      <c r="D51" s="7" t="s">
        <v>462</v>
      </c>
      <c r="E51" s="13" t="s">
        <v>18</v>
      </c>
      <c r="F51" s="6">
        <v>72.02</v>
      </c>
      <c r="G51" s="6">
        <v>860000</v>
      </c>
      <c r="H51" s="6">
        <f t="shared" si="0"/>
        <v>860</v>
      </c>
    </row>
    <row r="52" spans="1:8" ht="37.5" x14ac:dyDescent="0.25">
      <c r="A52" s="13">
        <f t="shared" si="1"/>
        <v>47</v>
      </c>
      <c r="B52" s="13" t="s">
        <v>512</v>
      </c>
      <c r="C52" s="13" t="s">
        <v>513</v>
      </c>
      <c r="D52" s="7" t="s">
        <v>514</v>
      </c>
      <c r="E52" s="13" t="s">
        <v>31</v>
      </c>
      <c r="F52" s="6">
        <v>71.81</v>
      </c>
      <c r="G52" s="6">
        <v>392000</v>
      </c>
      <c r="H52" s="6">
        <f t="shared" si="0"/>
        <v>392</v>
      </c>
    </row>
    <row r="53" spans="1:8" ht="37.5" x14ac:dyDescent="0.25">
      <c r="A53" s="13">
        <f t="shared" si="1"/>
        <v>48</v>
      </c>
      <c r="B53" s="13" t="s">
        <v>160</v>
      </c>
      <c r="C53" s="13" t="s">
        <v>161</v>
      </c>
      <c r="D53" s="7" t="s">
        <v>163</v>
      </c>
      <c r="E53" s="13" t="s">
        <v>116</v>
      </c>
      <c r="F53" s="6">
        <v>71.48</v>
      </c>
      <c r="G53" s="6">
        <v>1059449</v>
      </c>
      <c r="H53" s="6">
        <f t="shared" si="0"/>
        <v>1059.5</v>
      </c>
    </row>
    <row r="54" spans="1:8" ht="37.5" x14ac:dyDescent="0.25">
      <c r="A54" s="13">
        <f t="shared" si="1"/>
        <v>49</v>
      </c>
      <c r="B54" s="13" t="s">
        <v>273</v>
      </c>
      <c r="C54" s="13" t="s">
        <v>293</v>
      </c>
      <c r="D54" s="7" t="s">
        <v>294</v>
      </c>
      <c r="E54" s="13" t="s">
        <v>201</v>
      </c>
      <c r="F54" s="6">
        <v>71.47</v>
      </c>
      <c r="G54" s="6">
        <v>360000</v>
      </c>
      <c r="H54" s="6">
        <f t="shared" si="0"/>
        <v>360</v>
      </c>
    </row>
    <row r="55" spans="1:8" ht="37.5" x14ac:dyDescent="0.25">
      <c r="A55" s="13">
        <f t="shared" si="1"/>
        <v>50</v>
      </c>
      <c r="B55" s="13" t="s">
        <v>273</v>
      </c>
      <c r="C55" s="13" t="s">
        <v>293</v>
      </c>
      <c r="D55" s="7" t="s">
        <v>295</v>
      </c>
      <c r="E55" s="13" t="s">
        <v>201</v>
      </c>
      <c r="F55" s="6">
        <v>71.47</v>
      </c>
      <c r="G55" s="6">
        <v>360000</v>
      </c>
      <c r="H55" s="6">
        <f t="shared" si="0"/>
        <v>360</v>
      </c>
    </row>
    <row r="56" spans="1:8" x14ac:dyDescent="0.25">
      <c r="A56" s="13">
        <f t="shared" si="1"/>
        <v>51</v>
      </c>
      <c r="B56" s="13" t="s">
        <v>64</v>
      </c>
      <c r="C56" s="13"/>
      <c r="D56" s="7" t="s">
        <v>65</v>
      </c>
      <c r="E56" s="13" t="s">
        <v>66</v>
      </c>
      <c r="F56" s="6">
        <v>71.349999999999994</v>
      </c>
      <c r="G56" s="6">
        <v>1007000</v>
      </c>
      <c r="H56" s="6">
        <f t="shared" si="0"/>
        <v>1007</v>
      </c>
    </row>
    <row r="57" spans="1:8" ht="37.5" x14ac:dyDescent="0.25">
      <c r="A57" s="13">
        <f t="shared" si="1"/>
        <v>52</v>
      </c>
      <c r="B57" s="13" t="s">
        <v>29</v>
      </c>
      <c r="C57" s="13"/>
      <c r="D57" s="7" t="s">
        <v>32</v>
      </c>
      <c r="E57" s="13" t="s">
        <v>33</v>
      </c>
      <c r="F57" s="6">
        <v>71</v>
      </c>
      <c r="G57" s="6">
        <v>316557</v>
      </c>
      <c r="H57" s="6">
        <f t="shared" si="0"/>
        <v>316.60000000000002</v>
      </c>
    </row>
    <row r="58" spans="1:8" ht="37.5" x14ac:dyDescent="0.25">
      <c r="A58" s="13">
        <f t="shared" si="1"/>
        <v>53</v>
      </c>
      <c r="B58" s="13" t="s">
        <v>322</v>
      </c>
      <c r="C58" s="13" t="s">
        <v>331</v>
      </c>
      <c r="D58" s="7" t="s">
        <v>332</v>
      </c>
      <c r="E58" s="13" t="s">
        <v>333</v>
      </c>
      <c r="F58" s="6">
        <v>71</v>
      </c>
      <c r="G58" s="6">
        <v>1050000</v>
      </c>
      <c r="H58" s="6">
        <f t="shared" si="0"/>
        <v>1050</v>
      </c>
    </row>
    <row r="59" spans="1:8" x14ac:dyDescent="0.25">
      <c r="A59" s="13">
        <f t="shared" si="1"/>
        <v>54</v>
      </c>
      <c r="B59" s="13" t="s">
        <v>392</v>
      </c>
      <c r="C59" s="13" t="s">
        <v>395</v>
      </c>
      <c r="D59" s="7" t="s">
        <v>396</v>
      </c>
      <c r="E59" s="13" t="s">
        <v>18</v>
      </c>
      <c r="F59" s="6">
        <v>71</v>
      </c>
      <c r="G59" s="6">
        <v>1500000</v>
      </c>
      <c r="H59" s="6">
        <f t="shared" si="0"/>
        <v>1500</v>
      </c>
    </row>
    <row r="60" spans="1:8" ht="37.5" x14ac:dyDescent="0.25">
      <c r="A60" s="13">
        <f t="shared" si="1"/>
        <v>55</v>
      </c>
      <c r="B60" s="13" t="s">
        <v>392</v>
      </c>
      <c r="C60" s="13" t="s">
        <v>397</v>
      </c>
      <c r="D60" s="7" t="s">
        <v>398</v>
      </c>
      <c r="E60" s="13" t="s">
        <v>399</v>
      </c>
      <c r="F60" s="6">
        <v>71</v>
      </c>
      <c r="G60" s="6">
        <v>1250000</v>
      </c>
      <c r="H60" s="6">
        <f t="shared" si="0"/>
        <v>1250</v>
      </c>
    </row>
    <row r="61" spans="1:8" ht="37.5" x14ac:dyDescent="0.25">
      <c r="A61" s="13">
        <f t="shared" si="1"/>
        <v>56</v>
      </c>
      <c r="B61" s="13" t="s">
        <v>392</v>
      </c>
      <c r="C61" s="13" t="s">
        <v>400</v>
      </c>
      <c r="D61" s="7" t="s">
        <v>401</v>
      </c>
      <c r="E61" s="13" t="s">
        <v>14</v>
      </c>
      <c r="F61" s="6">
        <v>71</v>
      </c>
      <c r="G61" s="6">
        <v>1450000</v>
      </c>
      <c r="H61" s="6">
        <f t="shared" si="0"/>
        <v>1450</v>
      </c>
    </row>
    <row r="62" spans="1:8" ht="37.5" x14ac:dyDescent="0.25">
      <c r="A62" s="13">
        <f t="shared" si="1"/>
        <v>57</v>
      </c>
      <c r="B62" s="13" t="s">
        <v>392</v>
      </c>
      <c r="C62" s="13" t="s">
        <v>402</v>
      </c>
      <c r="D62" s="7" t="s">
        <v>403</v>
      </c>
      <c r="E62" s="13" t="s">
        <v>328</v>
      </c>
      <c r="F62" s="6">
        <v>71</v>
      </c>
      <c r="G62" s="6">
        <v>1350000</v>
      </c>
      <c r="H62" s="6">
        <f t="shared" si="0"/>
        <v>1350</v>
      </c>
    </row>
    <row r="63" spans="1:8" ht="37.5" x14ac:dyDescent="0.25">
      <c r="A63" s="13">
        <f t="shared" si="1"/>
        <v>58</v>
      </c>
      <c r="B63" s="13" t="s">
        <v>392</v>
      </c>
      <c r="C63" s="13" t="s">
        <v>404</v>
      </c>
      <c r="D63" s="7" t="s">
        <v>405</v>
      </c>
      <c r="E63" s="13" t="s">
        <v>406</v>
      </c>
      <c r="F63" s="6">
        <v>71</v>
      </c>
      <c r="G63" s="6">
        <v>1200000</v>
      </c>
      <c r="H63" s="6">
        <f t="shared" si="0"/>
        <v>1200</v>
      </c>
    </row>
    <row r="64" spans="1:8" ht="37.5" x14ac:dyDescent="0.25">
      <c r="A64" s="13">
        <f t="shared" si="1"/>
        <v>59</v>
      </c>
      <c r="B64" s="13" t="s">
        <v>392</v>
      </c>
      <c r="C64" s="13" t="s">
        <v>407</v>
      </c>
      <c r="D64" s="7" t="s">
        <v>408</v>
      </c>
      <c r="E64" s="13" t="s">
        <v>328</v>
      </c>
      <c r="F64" s="6">
        <v>71</v>
      </c>
      <c r="G64" s="6">
        <v>1500000</v>
      </c>
      <c r="H64" s="6">
        <f t="shared" si="0"/>
        <v>1500</v>
      </c>
    </row>
    <row r="65" spans="1:8" ht="37.5" x14ac:dyDescent="0.25">
      <c r="A65" s="13">
        <f t="shared" si="1"/>
        <v>60</v>
      </c>
      <c r="B65" s="13" t="s">
        <v>392</v>
      </c>
      <c r="C65" s="13" t="s">
        <v>409</v>
      </c>
      <c r="D65" s="7" t="s">
        <v>410</v>
      </c>
      <c r="E65" s="13" t="s">
        <v>368</v>
      </c>
      <c r="F65" s="6">
        <v>71</v>
      </c>
      <c r="G65" s="6">
        <v>1500000</v>
      </c>
      <c r="H65" s="6">
        <f t="shared" si="0"/>
        <v>1500</v>
      </c>
    </row>
    <row r="66" spans="1:8" ht="37.5" x14ac:dyDescent="0.25">
      <c r="A66" s="13">
        <f t="shared" si="1"/>
        <v>61</v>
      </c>
      <c r="B66" s="13" t="s">
        <v>369</v>
      </c>
      <c r="C66" s="13" t="s">
        <v>370</v>
      </c>
      <c r="D66" s="7" t="s">
        <v>371</v>
      </c>
      <c r="E66" s="13" t="s">
        <v>16</v>
      </c>
      <c r="F66" s="6">
        <v>70.75</v>
      </c>
      <c r="G66" s="6">
        <v>670930</v>
      </c>
      <c r="H66" s="6">
        <f t="shared" si="0"/>
        <v>671</v>
      </c>
    </row>
    <row r="67" spans="1:8" ht="37.5" x14ac:dyDescent="0.25">
      <c r="A67" s="13">
        <f t="shared" si="1"/>
        <v>62</v>
      </c>
      <c r="B67" s="13" t="s">
        <v>369</v>
      </c>
      <c r="C67" s="13" t="s">
        <v>372</v>
      </c>
      <c r="D67" s="7" t="s">
        <v>373</v>
      </c>
      <c r="E67" s="13" t="s">
        <v>16</v>
      </c>
      <c r="F67" s="6">
        <v>70.61</v>
      </c>
      <c r="G67" s="6">
        <v>820470</v>
      </c>
      <c r="H67" s="6">
        <f t="shared" si="0"/>
        <v>820.5</v>
      </c>
    </row>
    <row r="68" spans="1:8" ht="37.5" x14ac:dyDescent="0.25">
      <c r="A68" s="13">
        <f t="shared" si="1"/>
        <v>63</v>
      </c>
      <c r="B68" s="13" t="s">
        <v>466</v>
      </c>
      <c r="C68" s="13" t="s">
        <v>467</v>
      </c>
      <c r="D68" s="7" t="s">
        <v>468</v>
      </c>
      <c r="E68" s="13" t="s">
        <v>136</v>
      </c>
      <c r="F68" s="6">
        <v>70.59</v>
      </c>
      <c r="G68" s="6">
        <v>380000</v>
      </c>
      <c r="H68" s="6">
        <f t="shared" si="0"/>
        <v>380</v>
      </c>
    </row>
    <row r="69" spans="1:8" ht="37.5" x14ac:dyDescent="0.25">
      <c r="A69" s="13">
        <f t="shared" si="1"/>
        <v>64</v>
      </c>
      <c r="B69" s="13" t="s">
        <v>392</v>
      </c>
      <c r="C69" s="13" t="s">
        <v>404</v>
      </c>
      <c r="D69" s="7" t="s">
        <v>411</v>
      </c>
      <c r="E69" s="13" t="s">
        <v>387</v>
      </c>
      <c r="F69" s="6">
        <v>70.540000000000006</v>
      </c>
      <c r="G69" s="6">
        <v>510000</v>
      </c>
      <c r="H69" s="6">
        <f t="shared" si="0"/>
        <v>510</v>
      </c>
    </row>
    <row r="70" spans="1:8" ht="37.5" x14ac:dyDescent="0.25">
      <c r="A70" s="13">
        <f t="shared" si="1"/>
        <v>65</v>
      </c>
      <c r="B70" s="13" t="s">
        <v>369</v>
      </c>
      <c r="C70" s="13" t="s">
        <v>374</v>
      </c>
      <c r="D70" s="7" t="s">
        <v>375</v>
      </c>
      <c r="E70" s="13" t="s">
        <v>18</v>
      </c>
      <c r="F70" s="6">
        <v>70.430000000000007</v>
      </c>
      <c r="G70" s="6">
        <v>1176092</v>
      </c>
      <c r="H70" s="6">
        <f t="shared" si="0"/>
        <v>1176.0999999999999</v>
      </c>
    </row>
    <row r="71" spans="1:8" ht="37.5" x14ac:dyDescent="0.25">
      <c r="A71" s="13">
        <f t="shared" si="1"/>
        <v>66</v>
      </c>
      <c r="B71" s="13" t="s">
        <v>369</v>
      </c>
      <c r="C71" s="13" t="s">
        <v>376</v>
      </c>
      <c r="D71" s="7" t="s">
        <v>377</v>
      </c>
      <c r="E71" s="13" t="s">
        <v>18</v>
      </c>
      <c r="F71" s="6">
        <v>70.349999999999994</v>
      </c>
      <c r="G71" s="6">
        <v>1417860</v>
      </c>
      <c r="H71" s="6">
        <f t="shared" ref="H71:H134" si="2">ROUNDUP(G71/1000,1)</f>
        <v>1417.8999999999999</v>
      </c>
    </row>
    <row r="72" spans="1:8" ht="37.5" x14ac:dyDescent="0.25">
      <c r="A72" s="13">
        <f t="shared" ref="A72:A135" si="3">A71+1</f>
        <v>67</v>
      </c>
      <c r="B72" s="13" t="s">
        <v>82</v>
      </c>
      <c r="C72" s="13"/>
      <c r="D72" s="7" t="s">
        <v>83</v>
      </c>
      <c r="E72" s="13" t="s">
        <v>84</v>
      </c>
      <c r="F72" s="6">
        <v>70</v>
      </c>
      <c r="G72" s="6">
        <v>820000</v>
      </c>
      <c r="H72" s="6">
        <f t="shared" si="2"/>
        <v>820</v>
      </c>
    </row>
    <row r="73" spans="1:8" ht="37.5" x14ac:dyDescent="0.25">
      <c r="A73" s="13">
        <f t="shared" si="3"/>
        <v>68</v>
      </c>
      <c r="B73" s="13" t="s">
        <v>82</v>
      </c>
      <c r="C73" s="13"/>
      <c r="D73" s="7" t="s">
        <v>85</v>
      </c>
      <c r="E73" s="13" t="s">
        <v>86</v>
      </c>
      <c r="F73" s="6">
        <v>70</v>
      </c>
      <c r="G73" s="6">
        <v>570000</v>
      </c>
      <c r="H73" s="6">
        <f t="shared" si="2"/>
        <v>570</v>
      </c>
    </row>
    <row r="74" spans="1:8" ht="37.5" x14ac:dyDescent="0.25">
      <c r="A74" s="13">
        <f t="shared" si="3"/>
        <v>69</v>
      </c>
      <c r="B74" s="13" t="s">
        <v>82</v>
      </c>
      <c r="C74" s="13"/>
      <c r="D74" s="7" t="s">
        <v>87</v>
      </c>
      <c r="E74" s="13" t="s">
        <v>88</v>
      </c>
      <c r="F74" s="6">
        <v>70</v>
      </c>
      <c r="G74" s="6">
        <v>758000</v>
      </c>
      <c r="H74" s="6">
        <f t="shared" si="2"/>
        <v>758</v>
      </c>
    </row>
    <row r="75" spans="1:8" ht="37.5" x14ac:dyDescent="0.25">
      <c r="A75" s="13">
        <f t="shared" si="3"/>
        <v>70</v>
      </c>
      <c r="B75" s="13" t="s">
        <v>82</v>
      </c>
      <c r="C75" s="13"/>
      <c r="D75" s="7" t="s">
        <v>89</v>
      </c>
      <c r="E75" s="13" t="s">
        <v>88</v>
      </c>
      <c r="F75" s="6">
        <v>70</v>
      </c>
      <c r="G75" s="6">
        <v>790000</v>
      </c>
      <c r="H75" s="6">
        <f t="shared" si="2"/>
        <v>790</v>
      </c>
    </row>
    <row r="76" spans="1:8" ht="37.5" x14ac:dyDescent="0.25">
      <c r="A76" s="13">
        <f t="shared" si="3"/>
        <v>71</v>
      </c>
      <c r="B76" s="13" t="s">
        <v>82</v>
      </c>
      <c r="C76" s="13"/>
      <c r="D76" s="7" t="s">
        <v>90</v>
      </c>
      <c r="E76" s="13" t="s">
        <v>86</v>
      </c>
      <c r="F76" s="6">
        <v>70</v>
      </c>
      <c r="G76" s="6">
        <v>470000</v>
      </c>
      <c r="H76" s="6">
        <f t="shared" si="2"/>
        <v>470</v>
      </c>
    </row>
    <row r="77" spans="1:8" ht="37.5" x14ac:dyDescent="0.25">
      <c r="A77" s="13">
        <f t="shared" si="3"/>
        <v>72</v>
      </c>
      <c r="B77" s="13" t="s">
        <v>82</v>
      </c>
      <c r="C77" s="13"/>
      <c r="D77" s="7" t="s">
        <v>91</v>
      </c>
      <c r="E77" s="13" t="s">
        <v>92</v>
      </c>
      <c r="F77" s="6">
        <v>70</v>
      </c>
      <c r="G77" s="6">
        <v>460000</v>
      </c>
      <c r="H77" s="6">
        <f t="shared" si="2"/>
        <v>460</v>
      </c>
    </row>
    <row r="78" spans="1:8" ht="37.5" x14ac:dyDescent="0.25">
      <c r="A78" s="13">
        <f t="shared" si="3"/>
        <v>73</v>
      </c>
      <c r="B78" s="13" t="s">
        <v>198</v>
      </c>
      <c r="C78" s="13" t="s">
        <v>199</v>
      </c>
      <c r="D78" s="7" t="s">
        <v>200</v>
      </c>
      <c r="E78" s="13" t="s">
        <v>201</v>
      </c>
      <c r="F78" s="6">
        <v>70</v>
      </c>
      <c r="G78" s="6">
        <v>89200</v>
      </c>
      <c r="H78" s="6">
        <f t="shared" si="2"/>
        <v>89.2</v>
      </c>
    </row>
    <row r="79" spans="1:8" ht="37.5" x14ac:dyDescent="0.25">
      <c r="A79" s="13">
        <f t="shared" si="3"/>
        <v>74</v>
      </c>
      <c r="B79" s="13" t="s">
        <v>198</v>
      </c>
      <c r="C79" s="13" t="s">
        <v>202</v>
      </c>
      <c r="D79" s="7" t="s">
        <v>203</v>
      </c>
      <c r="E79" s="13" t="s">
        <v>18</v>
      </c>
      <c r="F79" s="6">
        <v>70</v>
      </c>
      <c r="G79" s="6">
        <v>776600</v>
      </c>
      <c r="H79" s="6">
        <f t="shared" si="2"/>
        <v>776.6</v>
      </c>
    </row>
    <row r="80" spans="1:8" ht="37.5" x14ac:dyDescent="0.25">
      <c r="A80" s="13">
        <f t="shared" si="3"/>
        <v>75</v>
      </c>
      <c r="B80" s="13" t="s">
        <v>198</v>
      </c>
      <c r="C80" s="13" t="s">
        <v>204</v>
      </c>
      <c r="D80" s="7" t="s">
        <v>205</v>
      </c>
      <c r="E80" s="13" t="s">
        <v>18</v>
      </c>
      <c r="F80" s="6">
        <v>70</v>
      </c>
      <c r="G80" s="6">
        <v>1068900</v>
      </c>
      <c r="H80" s="6">
        <f t="shared" si="2"/>
        <v>1068.9000000000001</v>
      </c>
    </row>
    <row r="81" spans="1:8" ht="37.5" x14ac:dyDescent="0.25">
      <c r="A81" s="13">
        <f t="shared" si="3"/>
        <v>76</v>
      </c>
      <c r="B81" s="13" t="s">
        <v>198</v>
      </c>
      <c r="C81" s="13" t="s">
        <v>206</v>
      </c>
      <c r="D81" s="7" t="s">
        <v>207</v>
      </c>
      <c r="E81" s="13" t="s">
        <v>31</v>
      </c>
      <c r="F81" s="6">
        <v>70</v>
      </c>
      <c r="G81" s="6">
        <v>788800</v>
      </c>
      <c r="H81" s="6">
        <f t="shared" si="2"/>
        <v>788.8</v>
      </c>
    </row>
    <row r="82" spans="1:8" ht="37.5" x14ac:dyDescent="0.25">
      <c r="A82" s="13">
        <f t="shared" si="3"/>
        <v>77</v>
      </c>
      <c r="B82" s="13" t="s">
        <v>198</v>
      </c>
      <c r="C82" s="13" t="s">
        <v>208</v>
      </c>
      <c r="D82" s="7" t="s">
        <v>209</v>
      </c>
      <c r="E82" s="13" t="s">
        <v>18</v>
      </c>
      <c r="F82" s="6">
        <v>70</v>
      </c>
      <c r="G82" s="6">
        <v>637200</v>
      </c>
      <c r="H82" s="6">
        <f t="shared" si="2"/>
        <v>637.20000000000005</v>
      </c>
    </row>
    <row r="83" spans="1:8" ht="37.5" x14ac:dyDescent="0.25">
      <c r="A83" s="13">
        <f t="shared" si="3"/>
        <v>78</v>
      </c>
      <c r="B83" s="13" t="s">
        <v>198</v>
      </c>
      <c r="C83" s="13" t="s">
        <v>210</v>
      </c>
      <c r="D83" s="7" t="s">
        <v>211</v>
      </c>
      <c r="E83" s="13" t="s">
        <v>31</v>
      </c>
      <c r="F83" s="6">
        <v>70</v>
      </c>
      <c r="G83" s="6">
        <v>696300</v>
      </c>
      <c r="H83" s="6">
        <f t="shared" si="2"/>
        <v>696.3</v>
      </c>
    </row>
    <row r="84" spans="1:8" ht="37.5" x14ac:dyDescent="0.25">
      <c r="A84" s="13">
        <f t="shared" si="3"/>
        <v>79</v>
      </c>
      <c r="B84" s="13" t="s">
        <v>198</v>
      </c>
      <c r="C84" s="13" t="s">
        <v>212</v>
      </c>
      <c r="D84" s="7" t="s">
        <v>213</v>
      </c>
      <c r="E84" s="13" t="s">
        <v>18</v>
      </c>
      <c r="F84" s="6">
        <v>70</v>
      </c>
      <c r="G84" s="6">
        <v>1125800</v>
      </c>
      <c r="H84" s="6">
        <f t="shared" si="2"/>
        <v>1125.8</v>
      </c>
    </row>
    <row r="85" spans="1:8" ht="37.5" x14ac:dyDescent="0.25">
      <c r="A85" s="13">
        <f t="shared" si="3"/>
        <v>80</v>
      </c>
      <c r="B85" s="13" t="s">
        <v>198</v>
      </c>
      <c r="C85" s="13" t="s">
        <v>214</v>
      </c>
      <c r="D85" s="7" t="s">
        <v>215</v>
      </c>
      <c r="E85" s="13" t="s">
        <v>31</v>
      </c>
      <c r="F85" s="6">
        <v>70</v>
      </c>
      <c r="G85" s="6">
        <v>840900</v>
      </c>
      <c r="H85" s="6">
        <f t="shared" si="2"/>
        <v>840.9</v>
      </c>
    </row>
    <row r="86" spans="1:8" ht="37.5" x14ac:dyDescent="0.25">
      <c r="A86" s="13">
        <f t="shared" si="3"/>
        <v>81</v>
      </c>
      <c r="B86" s="13" t="s">
        <v>198</v>
      </c>
      <c r="C86" s="13" t="s">
        <v>216</v>
      </c>
      <c r="D86" s="7" t="s">
        <v>217</v>
      </c>
      <c r="E86" s="13" t="s">
        <v>18</v>
      </c>
      <c r="F86" s="6">
        <v>70</v>
      </c>
      <c r="G86" s="6">
        <v>1212000</v>
      </c>
      <c r="H86" s="6">
        <f t="shared" si="2"/>
        <v>1212</v>
      </c>
    </row>
    <row r="87" spans="1:8" ht="37.5" x14ac:dyDescent="0.25">
      <c r="A87" s="13">
        <f t="shared" si="3"/>
        <v>82</v>
      </c>
      <c r="B87" s="13" t="s">
        <v>198</v>
      </c>
      <c r="C87" s="13" t="s">
        <v>218</v>
      </c>
      <c r="D87" s="7" t="s">
        <v>219</v>
      </c>
      <c r="E87" s="13" t="s">
        <v>18</v>
      </c>
      <c r="F87" s="6">
        <v>70</v>
      </c>
      <c r="G87" s="6">
        <v>1211500</v>
      </c>
      <c r="H87" s="6">
        <f t="shared" si="2"/>
        <v>1211.5</v>
      </c>
    </row>
    <row r="88" spans="1:8" ht="37.5" x14ac:dyDescent="0.25">
      <c r="A88" s="13">
        <f t="shared" si="3"/>
        <v>83</v>
      </c>
      <c r="B88" s="13" t="s">
        <v>198</v>
      </c>
      <c r="C88" s="13" t="s">
        <v>220</v>
      </c>
      <c r="D88" s="7" t="s">
        <v>221</v>
      </c>
      <c r="E88" s="13" t="s">
        <v>222</v>
      </c>
      <c r="F88" s="6">
        <v>70</v>
      </c>
      <c r="G88" s="6">
        <v>116200</v>
      </c>
      <c r="H88" s="6">
        <f t="shared" si="2"/>
        <v>116.2</v>
      </c>
    </row>
    <row r="89" spans="1:8" ht="37.5" x14ac:dyDescent="0.25">
      <c r="A89" s="13">
        <f t="shared" si="3"/>
        <v>84</v>
      </c>
      <c r="B89" s="13" t="s">
        <v>198</v>
      </c>
      <c r="C89" s="13" t="s">
        <v>223</v>
      </c>
      <c r="D89" s="7" t="s">
        <v>224</v>
      </c>
      <c r="E89" s="13" t="s">
        <v>225</v>
      </c>
      <c r="F89" s="6">
        <v>70</v>
      </c>
      <c r="G89" s="6">
        <v>406600</v>
      </c>
      <c r="H89" s="6">
        <f t="shared" si="2"/>
        <v>406.6</v>
      </c>
    </row>
    <row r="90" spans="1:8" ht="37.5" x14ac:dyDescent="0.25">
      <c r="A90" s="13">
        <f t="shared" si="3"/>
        <v>85</v>
      </c>
      <c r="B90" s="13" t="s">
        <v>198</v>
      </c>
      <c r="C90" s="13" t="s">
        <v>158</v>
      </c>
      <c r="D90" s="7" t="s">
        <v>159</v>
      </c>
      <c r="E90" s="13" t="s">
        <v>226</v>
      </c>
      <c r="F90" s="6">
        <v>70</v>
      </c>
      <c r="G90" s="6">
        <v>728500</v>
      </c>
      <c r="H90" s="6">
        <f t="shared" si="2"/>
        <v>728.5</v>
      </c>
    </row>
    <row r="91" spans="1:8" ht="37.5" x14ac:dyDescent="0.25">
      <c r="A91" s="13">
        <f t="shared" si="3"/>
        <v>86</v>
      </c>
      <c r="B91" s="13" t="s">
        <v>198</v>
      </c>
      <c r="C91" s="13" t="s">
        <v>227</v>
      </c>
      <c r="D91" s="7" t="s">
        <v>228</v>
      </c>
      <c r="E91" s="13" t="s">
        <v>222</v>
      </c>
      <c r="F91" s="6">
        <v>70</v>
      </c>
      <c r="G91" s="6">
        <v>127500</v>
      </c>
      <c r="H91" s="6">
        <f t="shared" si="2"/>
        <v>127.5</v>
      </c>
    </row>
    <row r="92" spans="1:8" ht="37.5" x14ac:dyDescent="0.25">
      <c r="A92" s="13">
        <f t="shared" si="3"/>
        <v>87</v>
      </c>
      <c r="B92" s="13" t="s">
        <v>198</v>
      </c>
      <c r="C92" s="13" t="s">
        <v>229</v>
      </c>
      <c r="D92" s="7" t="s">
        <v>230</v>
      </c>
      <c r="E92" s="13" t="s">
        <v>88</v>
      </c>
      <c r="F92" s="6">
        <v>70</v>
      </c>
      <c r="G92" s="6">
        <v>356800</v>
      </c>
      <c r="H92" s="6">
        <f t="shared" si="2"/>
        <v>356.8</v>
      </c>
    </row>
    <row r="93" spans="1:8" ht="37.5" x14ac:dyDescent="0.25">
      <c r="A93" s="13">
        <f t="shared" si="3"/>
        <v>88</v>
      </c>
      <c r="B93" s="13" t="s">
        <v>198</v>
      </c>
      <c r="C93" s="13" t="s">
        <v>231</v>
      </c>
      <c r="D93" s="7" t="s">
        <v>232</v>
      </c>
      <c r="E93" s="13" t="s">
        <v>25</v>
      </c>
      <c r="F93" s="6">
        <v>70</v>
      </c>
      <c r="G93" s="6">
        <v>764100</v>
      </c>
      <c r="H93" s="6">
        <f t="shared" si="2"/>
        <v>764.1</v>
      </c>
    </row>
    <row r="94" spans="1:8" ht="37.5" x14ac:dyDescent="0.25">
      <c r="A94" s="13">
        <f t="shared" si="3"/>
        <v>89</v>
      </c>
      <c r="B94" s="13" t="s">
        <v>273</v>
      </c>
      <c r="C94" s="13" t="s">
        <v>296</v>
      </c>
      <c r="D94" s="7" t="s">
        <v>297</v>
      </c>
      <c r="E94" s="13" t="s">
        <v>18</v>
      </c>
      <c r="F94" s="6">
        <v>69.92</v>
      </c>
      <c r="G94" s="6">
        <v>1300000</v>
      </c>
      <c r="H94" s="6">
        <f t="shared" si="2"/>
        <v>1300</v>
      </c>
    </row>
    <row r="95" spans="1:8" ht="37.5" x14ac:dyDescent="0.25">
      <c r="A95" s="13">
        <f t="shared" si="3"/>
        <v>90</v>
      </c>
      <c r="B95" s="13" t="s">
        <v>336</v>
      </c>
      <c r="C95" s="13" t="s">
        <v>337</v>
      </c>
      <c r="D95" s="7" t="s">
        <v>338</v>
      </c>
      <c r="E95" s="13" t="s">
        <v>16</v>
      </c>
      <c r="F95" s="6">
        <v>69.88</v>
      </c>
      <c r="G95" s="6">
        <v>400000</v>
      </c>
      <c r="H95" s="6">
        <f t="shared" si="2"/>
        <v>400</v>
      </c>
    </row>
    <row r="96" spans="1:8" ht="37.5" x14ac:dyDescent="0.25">
      <c r="A96" s="13">
        <f t="shared" si="3"/>
        <v>91</v>
      </c>
      <c r="B96" s="13" t="s">
        <v>29</v>
      </c>
      <c r="C96" s="13"/>
      <c r="D96" s="7" t="s">
        <v>34</v>
      </c>
      <c r="E96" s="13" t="s">
        <v>35</v>
      </c>
      <c r="F96" s="6">
        <v>69.83</v>
      </c>
      <c r="G96" s="6">
        <v>305552</v>
      </c>
      <c r="H96" s="6">
        <f t="shared" si="2"/>
        <v>305.60000000000002</v>
      </c>
    </row>
    <row r="97" spans="1:8" ht="37.5" x14ac:dyDescent="0.25">
      <c r="A97" s="13">
        <f t="shared" si="3"/>
        <v>92</v>
      </c>
      <c r="B97" s="13" t="s">
        <v>121</v>
      </c>
      <c r="C97" s="13" t="s">
        <v>122</v>
      </c>
      <c r="D97" s="7" t="s">
        <v>123</v>
      </c>
      <c r="E97" s="13" t="s">
        <v>18</v>
      </c>
      <c r="F97" s="6">
        <v>69.709999999999994</v>
      </c>
      <c r="G97" s="6">
        <v>900000</v>
      </c>
      <c r="H97" s="6">
        <f t="shared" si="2"/>
        <v>900</v>
      </c>
    </row>
    <row r="98" spans="1:8" ht="37.5" x14ac:dyDescent="0.25">
      <c r="A98" s="13">
        <f t="shared" si="3"/>
        <v>93</v>
      </c>
      <c r="B98" s="13" t="s">
        <v>506</v>
      </c>
      <c r="C98" s="13" t="s">
        <v>507</v>
      </c>
      <c r="D98" s="7" t="s">
        <v>508</v>
      </c>
      <c r="E98" s="13" t="s">
        <v>368</v>
      </c>
      <c r="F98" s="6">
        <v>69.33</v>
      </c>
      <c r="G98" s="6">
        <v>1500000</v>
      </c>
      <c r="H98" s="6">
        <f t="shared" si="2"/>
        <v>1500</v>
      </c>
    </row>
    <row r="99" spans="1:8" ht="37.5" x14ac:dyDescent="0.25">
      <c r="A99" s="13">
        <f t="shared" si="3"/>
        <v>94</v>
      </c>
      <c r="B99" s="13" t="s">
        <v>273</v>
      </c>
      <c r="C99" s="13" t="s">
        <v>298</v>
      </c>
      <c r="D99" s="7" t="s">
        <v>299</v>
      </c>
      <c r="E99" s="13" t="s">
        <v>201</v>
      </c>
      <c r="F99" s="6">
        <v>69.09</v>
      </c>
      <c r="G99" s="6">
        <v>750000</v>
      </c>
      <c r="H99" s="6">
        <f t="shared" si="2"/>
        <v>750</v>
      </c>
    </row>
    <row r="100" spans="1:8" ht="37.5" x14ac:dyDescent="0.25">
      <c r="A100" s="13">
        <f t="shared" si="3"/>
        <v>95</v>
      </c>
      <c r="B100" s="13" t="s">
        <v>29</v>
      </c>
      <c r="C100" s="13"/>
      <c r="D100" s="7" t="s">
        <v>36</v>
      </c>
      <c r="E100" s="13" t="s">
        <v>37</v>
      </c>
      <c r="F100" s="6">
        <v>68.5</v>
      </c>
      <c r="G100" s="6">
        <v>277878</v>
      </c>
      <c r="H100" s="6">
        <f t="shared" si="2"/>
        <v>277.90000000000003</v>
      </c>
    </row>
    <row r="101" spans="1:8" ht="37.5" x14ac:dyDescent="0.25">
      <c r="A101" s="13">
        <f t="shared" si="3"/>
        <v>96</v>
      </c>
      <c r="B101" s="13" t="s">
        <v>82</v>
      </c>
      <c r="C101" s="13"/>
      <c r="D101" s="7" t="s">
        <v>93</v>
      </c>
      <c r="E101" s="13" t="s">
        <v>86</v>
      </c>
      <c r="F101" s="6">
        <v>68.459999999999994</v>
      </c>
      <c r="G101" s="6">
        <v>790000</v>
      </c>
      <c r="H101" s="6">
        <f t="shared" si="2"/>
        <v>790</v>
      </c>
    </row>
    <row r="102" spans="1:8" ht="37.5" x14ac:dyDescent="0.25">
      <c r="A102" s="13">
        <f t="shared" si="3"/>
        <v>97</v>
      </c>
      <c r="B102" s="13" t="s">
        <v>82</v>
      </c>
      <c r="C102" s="13"/>
      <c r="D102" s="7" t="s">
        <v>94</v>
      </c>
      <c r="E102" s="13" t="s">
        <v>88</v>
      </c>
      <c r="F102" s="6">
        <v>68.16</v>
      </c>
      <c r="G102" s="6">
        <v>490000</v>
      </c>
      <c r="H102" s="6">
        <f t="shared" si="2"/>
        <v>490</v>
      </c>
    </row>
    <row r="103" spans="1:8" ht="37.5" x14ac:dyDescent="0.25">
      <c r="A103" s="13">
        <f t="shared" si="3"/>
        <v>98</v>
      </c>
      <c r="B103" s="13" t="s">
        <v>101</v>
      </c>
      <c r="C103" s="13"/>
      <c r="D103" s="7" t="s">
        <v>102</v>
      </c>
      <c r="E103" s="13" t="s">
        <v>103</v>
      </c>
      <c r="F103" s="6">
        <v>68</v>
      </c>
      <c r="G103" s="6">
        <v>1500000</v>
      </c>
      <c r="H103" s="6">
        <f t="shared" si="2"/>
        <v>1500</v>
      </c>
    </row>
    <row r="104" spans="1:8" ht="37.5" x14ac:dyDescent="0.25">
      <c r="A104" s="13">
        <f t="shared" si="3"/>
        <v>99</v>
      </c>
      <c r="B104" s="13" t="s">
        <v>101</v>
      </c>
      <c r="C104" s="13"/>
      <c r="D104" s="7" t="s">
        <v>104</v>
      </c>
      <c r="E104" s="13" t="s">
        <v>81</v>
      </c>
      <c r="F104" s="6">
        <v>68</v>
      </c>
      <c r="G104" s="6">
        <v>1200020</v>
      </c>
      <c r="H104" s="6">
        <f t="shared" si="2"/>
        <v>1200.0999999999999</v>
      </c>
    </row>
    <row r="105" spans="1:8" ht="37.5" x14ac:dyDescent="0.25">
      <c r="A105" s="13">
        <f t="shared" si="3"/>
        <v>100</v>
      </c>
      <c r="B105" s="13" t="s">
        <v>101</v>
      </c>
      <c r="C105" s="13"/>
      <c r="D105" s="7" t="s">
        <v>105</v>
      </c>
      <c r="E105" s="13" t="s">
        <v>66</v>
      </c>
      <c r="F105" s="6">
        <v>68</v>
      </c>
      <c r="G105" s="6">
        <v>1100000</v>
      </c>
      <c r="H105" s="6">
        <f t="shared" si="2"/>
        <v>1100</v>
      </c>
    </row>
    <row r="106" spans="1:8" ht="37.5" x14ac:dyDescent="0.25">
      <c r="A106" s="13">
        <f t="shared" si="3"/>
        <v>101</v>
      </c>
      <c r="B106" s="13" t="s">
        <v>101</v>
      </c>
      <c r="C106" s="13"/>
      <c r="D106" s="7" t="s">
        <v>106</v>
      </c>
      <c r="E106" s="13" t="s">
        <v>66</v>
      </c>
      <c r="F106" s="6">
        <v>68</v>
      </c>
      <c r="G106" s="6">
        <v>1500000</v>
      </c>
      <c r="H106" s="6">
        <f t="shared" si="2"/>
        <v>1500</v>
      </c>
    </row>
    <row r="107" spans="1:8" ht="37.5" x14ac:dyDescent="0.25">
      <c r="A107" s="13">
        <f t="shared" si="3"/>
        <v>102</v>
      </c>
      <c r="B107" s="13" t="s">
        <v>101</v>
      </c>
      <c r="C107" s="13"/>
      <c r="D107" s="7" t="s">
        <v>107</v>
      </c>
      <c r="E107" s="13" t="s">
        <v>108</v>
      </c>
      <c r="F107" s="6">
        <v>68</v>
      </c>
      <c r="G107" s="6">
        <v>150005</v>
      </c>
      <c r="H107" s="6">
        <f t="shared" si="2"/>
        <v>150.1</v>
      </c>
    </row>
    <row r="108" spans="1:8" ht="37.5" x14ac:dyDescent="0.25">
      <c r="A108" s="13">
        <f t="shared" si="3"/>
        <v>103</v>
      </c>
      <c r="B108" s="13" t="s">
        <v>101</v>
      </c>
      <c r="C108" s="13"/>
      <c r="D108" s="7" t="s">
        <v>109</v>
      </c>
      <c r="E108" s="13" t="s">
        <v>103</v>
      </c>
      <c r="F108" s="6">
        <v>68</v>
      </c>
      <c r="G108" s="6">
        <v>1250000</v>
      </c>
      <c r="H108" s="6">
        <f t="shared" si="2"/>
        <v>1250</v>
      </c>
    </row>
    <row r="109" spans="1:8" ht="37.5" x14ac:dyDescent="0.25">
      <c r="A109" s="13">
        <f t="shared" si="3"/>
        <v>104</v>
      </c>
      <c r="B109" s="13" t="s">
        <v>101</v>
      </c>
      <c r="C109" s="13"/>
      <c r="D109" s="7" t="s">
        <v>110</v>
      </c>
      <c r="E109" s="13" t="s">
        <v>103</v>
      </c>
      <c r="F109" s="6">
        <v>68</v>
      </c>
      <c r="G109" s="6">
        <v>1367739</v>
      </c>
      <c r="H109" s="6">
        <f t="shared" si="2"/>
        <v>1367.8</v>
      </c>
    </row>
    <row r="110" spans="1:8" ht="37.5" x14ac:dyDescent="0.25">
      <c r="A110" s="13">
        <f t="shared" si="3"/>
        <v>105</v>
      </c>
      <c r="B110" s="13" t="s">
        <v>141</v>
      </c>
      <c r="C110" s="13" t="s">
        <v>142</v>
      </c>
      <c r="D110" s="7" t="s">
        <v>143</v>
      </c>
      <c r="E110" s="13" t="s">
        <v>18</v>
      </c>
      <c r="F110" s="6">
        <v>68</v>
      </c>
      <c r="G110" s="6">
        <v>1100000</v>
      </c>
      <c r="H110" s="6">
        <f t="shared" si="2"/>
        <v>1100</v>
      </c>
    </row>
    <row r="111" spans="1:8" ht="37.5" x14ac:dyDescent="0.25">
      <c r="A111" s="13">
        <f t="shared" si="3"/>
        <v>106</v>
      </c>
      <c r="B111" s="13" t="s">
        <v>171</v>
      </c>
      <c r="C111" s="13" t="s">
        <v>179</v>
      </c>
      <c r="D111" s="7" t="s">
        <v>180</v>
      </c>
      <c r="E111" s="13" t="s">
        <v>16</v>
      </c>
      <c r="F111" s="6">
        <v>68</v>
      </c>
      <c r="G111" s="6">
        <v>1121857</v>
      </c>
      <c r="H111" s="6">
        <f t="shared" si="2"/>
        <v>1121.8999999999999</v>
      </c>
    </row>
    <row r="112" spans="1:8" ht="37.5" x14ac:dyDescent="0.25">
      <c r="A112" s="13">
        <f t="shared" si="3"/>
        <v>107</v>
      </c>
      <c r="B112" s="13" t="s">
        <v>171</v>
      </c>
      <c r="C112" s="13" t="s">
        <v>181</v>
      </c>
      <c r="D112" s="7" t="s">
        <v>182</v>
      </c>
      <c r="E112" s="13" t="s">
        <v>88</v>
      </c>
      <c r="F112" s="6">
        <v>68</v>
      </c>
      <c r="G112" s="6">
        <v>340940</v>
      </c>
      <c r="H112" s="6">
        <f t="shared" si="2"/>
        <v>341</v>
      </c>
    </row>
    <row r="113" spans="1:8" ht="37.5" x14ac:dyDescent="0.25">
      <c r="A113" s="13">
        <f t="shared" si="3"/>
        <v>108</v>
      </c>
      <c r="B113" s="13" t="s">
        <v>171</v>
      </c>
      <c r="C113" s="13" t="s">
        <v>183</v>
      </c>
      <c r="D113" s="7" t="s">
        <v>184</v>
      </c>
      <c r="E113" s="13" t="s">
        <v>31</v>
      </c>
      <c r="F113" s="6">
        <v>68</v>
      </c>
      <c r="G113" s="6">
        <v>1000000</v>
      </c>
      <c r="H113" s="6">
        <f t="shared" si="2"/>
        <v>1000</v>
      </c>
    </row>
    <row r="114" spans="1:8" ht="37.5" x14ac:dyDescent="0.25">
      <c r="A114" s="13">
        <f t="shared" si="3"/>
        <v>109</v>
      </c>
      <c r="B114" s="13" t="s">
        <v>171</v>
      </c>
      <c r="C114" s="13" t="s">
        <v>176</v>
      </c>
      <c r="D114" s="7" t="s">
        <v>185</v>
      </c>
      <c r="E114" s="13" t="s">
        <v>186</v>
      </c>
      <c r="F114" s="6">
        <v>68</v>
      </c>
      <c r="G114" s="6">
        <v>478000</v>
      </c>
      <c r="H114" s="6">
        <f t="shared" si="2"/>
        <v>478</v>
      </c>
    </row>
    <row r="115" spans="1:8" ht="37.5" x14ac:dyDescent="0.25">
      <c r="A115" s="13">
        <f t="shared" si="3"/>
        <v>110</v>
      </c>
      <c r="B115" s="13" t="s">
        <v>171</v>
      </c>
      <c r="C115" s="13" t="s">
        <v>187</v>
      </c>
      <c r="D115" s="7" t="s">
        <v>188</v>
      </c>
      <c r="E115" s="13" t="s">
        <v>31</v>
      </c>
      <c r="F115" s="6">
        <v>68</v>
      </c>
      <c r="G115" s="6">
        <v>795000</v>
      </c>
      <c r="H115" s="6">
        <f t="shared" si="2"/>
        <v>795</v>
      </c>
    </row>
    <row r="116" spans="1:8" ht="37.5" x14ac:dyDescent="0.25">
      <c r="A116" s="13">
        <f t="shared" si="3"/>
        <v>111</v>
      </c>
      <c r="B116" s="13" t="s">
        <v>171</v>
      </c>
      <c r="C116" s="13" t="s">
        <v>189</v>
      </c>
      <c r="D116" s="7" t="s">
        <v>190</v>
      </c>
      <c r="E116" s="13" t="s">
        <v>31</v>
      </c>
      <c r="F116" s="6">
        <v>68</v>
      </c>
      <c r="G116" s="6">
        <v>680000</v>
      </c>
      <c r="H116" s="6">
        <f t="shared" si="2"/>
        <v>680</v>
      </c>
    </row>
    <row r="117" spans="1:8" ht="37.5" x14ac:dyDescent="0.25">
      <c r="A117" s="13">
        <f t="shared" si="3"/>
        <v>112</v>
      </c>
      <c r="B117" s="13" t="s">
        <v>171</v>
      </c>
      <c r="C117" s="13" t="s">
        <v>174</v>
      </c>
      <c r="D117" s="7" t="s">
        <v>191</v>
      </c>
      <c r="E117" s="13" t="s">
        <v>192</v>
      </c>
      <c r="F117" s="6">
        <v>68</v>
      </c>
      <c r="G117" s="6">
        <v>289286</v>
      </c>
      <c r="H117" s="6">
        <f t="shared" si="2"/>
        <v>289.3</v>
      </c>
    </row>
    <row r="118" spans="1:8" ht="37.5" x14ac:dyDescent="0.25">
      <c r="A118" s="13">
        <f t="shared" si="3"/>
        <v>113</v>
      </c>
      <c r="B118" s="13" t="s">
        <v>233</v>
      </c>
      <c r="C118" s="13" t="s">
        <v>234</v>
      </c>
      <c r="D118" s="7" t="s">
        <v>235</v>
      </c>
      <c r="E118" s="13" t="s">
        <v>18</v>
      </c>
      <c r="F118" s="6">
        <v>68</v>
      </c>
      <c r="G118" s="6">
        <v>1500000</v>
      </c>
      <c r="H118" s="6">
        <f t="shared" si="2"/>
        <v>1500</v>
      </c>
    </row>
    <row r="119" spans="1:8" ht="37.5" x14ac:dyDescent="0.25">
      <c r="A119" s="13">
        <f t="shared" si="3"/>
        <v>114</v>
      </c>
      <c r="B119" s="13" t="s">
        <v>249</v>
      </c>
      <c r="C119" s="13" t="s">
        <v>202</v>
      </c>
      <c r="D119" s="7" t="s">
        <v>203</v>
      </c>
      <c r="E119" s="13" t="s">
        <v>108</v>
      </c>
      <c r="F119" s="6">
        <v>68</v>
      </c>
      <c r="G119" s="6">
        <v>354500</v>
      </c>
      <c r="H119" s="6">
        <f t="shared" si="2"/>
        <v>354.5</v>
      </c>
    </row>
    <row r="120" spans="1:8" ht="37.5" x14ac:dyDescent="0.25">
      <c r="A120" s="13">
        <f t="shared" si="3"/>
        <v>115</v>
      </c>
      <c r="B120" s="13" t="s">
        <v>322</v>
      </c>
      <c r="C120" s="13" t="s">
        <v>334</v>
      </c>
      <c r="D120" s="7" t="s">
        <v>335</v>
      </c>
      <c r="E120" s="13" t="s">
        <v>84</v>
      </c>
      <c r="F120" s="6">
        <v>68</v>
      </c>
      <c r="G120" s="6">
        <v>1100000</v>
      </c>
      <c r="H120" s="6">
        <f t="shared" si="2"/>
        <v>1100</v>
      </c>
    </row>
    <row r="121" spans="1:8" ht="37.5" x14ac:dyDescent="0.25">
      <c r="A121" s="13">
        <f t="shared" si="3"/>
        <v>116</v>
      </c>
      <c r="B121" s="13" t="s">
        <v>392</v>
      </c>
      <c r="C121" s="13" t="s">
        <v>412</v>
      </c>
      <c r="D121" s="7" t="s">
        <v>413</v>
      </c>
      <c r="E121" s="13" t="s">
        <v>368</v>
      </c>
      <c r="F121" s="6">
        <v>68</v>
      </c>
      <c r="G121" s="6">
        <v>1500000</v>
      </c>
      <c r="H121" s="6">
        <f t="shared" si="2"/>
        <v>1500</v>
      </c>
    </row>
    <row r="122" spans="1:8" ht="37.5" x14ac:dyDescent="0.25">
      <c r="A122" s="13">
        <f t="shared" si="3"/>
        <v>117</v>
      </c>
      <c r="B122" s="13" t="s">
        <v>414</v>
      </c>
      <c r="C122" s="13" t="s">
        <v>281</v>
      </c>
      <c r="D122" s="7" t="s">
        <v>419</v>
      </c>
      <c r="E122" s="13" t="s">
        <v>18</v>
      </c>
      <c r="F122" s="6">
        <v>68</v>
      </c>
      <c r="G122" s="6">
        <v>1500000</v>
      </c>
      <c r="H122" s="6">
        <f t="shared" si="2"/>
        <v>1500</v>
      </c>
    </row>
    <row r="123" spans="1:8" ht="37.5" x14ac:dyDescent="0.25">
      <c r="A123" s="13">
        <f t="shared" si="3"/>
        <v>118</v>
      </c>
      <c r="B123" s="13" t="s">
        <v>414</v>
      </c>
      <c r="C123" s="13" t="s">
        <v>281</v>
      </c>
      <c r="D123" s="7" t="s">
        <v>420</v>
      </c>
      <c r="E123" s="13" t="s">
        <v>368</v>
      </c>
      <c r="F123" s="6">
        <v>68</v>
      </c>
      <c r="G123" s="6">
        <v>1500000</v>
      </c>
      <c r="H123" s="6">
        <f t="shared" si="2"/>
        <v>1500</v>
      </c>
    </row>
    <row r="124" spans="1:8" ht="37.5" x14ac:dyDescent="0.25">
      <c r="A124" s="13">
        <f t="shared" si="3"/>
        <v>119</v>
      </c>
      <c r="B124" s="13" t="s">
        <v>538</v>
      </c>
      <c r="C124" s="13" t="s">
        <v>542</v>
      </c>
      <c r="D124" s="7" t="s">
        <v>543</v>
      </c>
      <c r="E124" s="13" t="s">
        <v>18</v>
      </c>
      <c r="F124" s="6">
        <v>68</v>
      </c>
      <c r="G124" s="6">
        <v>870000</v>
      </c>
      <c r="H124" s="6">
        <f t="shared" si="2"/>
        <v>870</v>
      </c>
    </row>
    <row r="125" spans="1:8" ht="37.5" x14ac:dyDescent="0.25">
      <c r="A125" s="13">
        <f t="shared" si="3"/>
        <v>120</v>
      </c>
      <c r="B125" s="13" t="s">
        <v>594</v>
      </c>
      <c r="C125" s="13" t="s">
        <v>595</v>
      </c>
      <c r="D125" s="7" t="s">
        <v>596</v>
      </c>
      <c r="E125" s="13" t="s">
        <v>18</v>
      </c>
      <c r="F125" s="6">
        <v>68</v>
      </c>
      <c r="G125" s="6">
        <v>766700</v>
      </c>
      <c r="H125" s="6">
        <f t="shared" si="2"/>
        <v>766.7</v>
      </c>
    </row>
    <row r="126" spans="1:8" ht="37.5" x14ac:dyDescent="0.25">
      <c r="A126" s="13">
        <f t="shared" si="3"/>
        <v>121</v>
      </c>
      <c r="B126" s="13" t="s">
        <v>594</v>
      </c>
      <c r="C126" s="13" t="s">
        <v>597</v>
      </c>
      <c r="D126" s="7" t="s">
        <v>598</v>
      </c>
      <c r="E126" s="13" t="s">
        <v>18</v>
      </c>
      <c r="F126" s="6">
        <v>68</v>
      </c>
      <c r="G126" s="6">
        <v>955480</v>
      </c>
      <c r="H126" s="6">
        <f t="shared" si="2"/>
        <v>955.5</v>
      </c>
    </row>
    <row r="127" spans="1:8" ht="37.5" x14ac:dyDescent="0.25">
      <c r="A127" s="13">
        <f t="shared" si="3"/>
        <v>122</v>
      </c>
      <c r="B127" s="13" t="s">
        <v>594</v>
      </c>
      <c r="C127" s="13" t="s">
        <v>595</v>
      </c>
      <c r="D127" s="7" t="s">
        <v>599</v>
      </c>
      <c r="E127" s="13" t="s">
        <v>16</v>
      </c>
      <c r="F127" s="6">
        <v>68</v>
      </c>
      <c r="G127" s="6">
        <v>237700</v>
      </c>
      <c r="H127" s="6">
        <f t="shared" si="2"/>
        <v>237.7</v>
      </c>
    </row>
    <row r="128" spans="1:8" ht="37.5" x14ac:dyDescent="0.25">
      <c r="A128" s="13">
        <f t="shared" si="3"/>
        <v>123</v>
      </c>
      <c r="B128" s="13" t="s">
        <v>594</v>
      </c>
      <c r="C128" s="13" t="s">
        <v>595</v>
      </c>
      <c r="D128" s="7" t="s">
        <v>600</v>
      </c>
      <c r="E128" s="13" t="s">
        <v>14</v>
      </c>
      <c r="F128" s="6">
        <v>68</v>
      </c>
      <c r="G128" s="6">
        <v>180000</v>
      </c>
      <c r="H128" s="6">
        <f t="shared" si="2"/>
        <v>180</v>
      </c>
    </row>
    <row r="129" spans="1:8" ht="37.5" x14ac:dyDescent="0.25">
      <c r="A129" s="13">
        <f t="shared" si="3"/>
        <v>124</v>
      </c>
      <c r="B129" s="13" t="s">
        <v>594</v>
      </c>
      <c r="C129" s="13" t="s">
        <v>601</v>
      </c>
      <c r="D129" s="7" t="s">
        <v>602</v>
      </c>
      <c r="E129" s="13" t="s">
        <v>18</v>
      </c>
      <c r="F129" s="6">
        <v>68</v>
      </c>
      <c r="G129" s="6">
        <v>457000</v>
      </c>
      <c r="H129" s="6">
        <f t="shared" si="2"/>
        <v>457</v>
      </c>
    </row>
    <row r="130" spans="1:8" ht="37.5" x14ac:dyDescent="0.25">
      <c r="A130" s="13">
        <f t="shared" si="3"/>
        <v>125</v>
      </c>
      <c r="B130" s="13" t="s">
        <v>594</v>
      </c>
      <c r="C130" s="13" t="s">
        <v>603</v>
      </c>
      <c r="D130" s="7" t="s">
        <v>604</v>
      </c>
      <c r="E130" s="13" t="s">
        <v>16</v>
      </c>
      <c r="F130" s="6">
        <v>68</v>
      </c>
      <c r="G130" s="6">
        <v>1340000</v>
      </c>
      <c r="H130" s="6">
        <f t="shared" si="2"/>
        <v>1340</v>
      </c>
    </row>
    <row r="131" spans="1:8" ht="37.5" x14ac:dyDescent="0.25">
      <c r="A131" s="13">
        <f t="shared" si="3"/>
        <v>126</v>
      </c>
      <c r="B131" s="13" t="s">
        <v>141</v>
      </c>
      <c r="C131" s="13" t="s">
        <v>144</v>
      </c>
      <c r="D131" s="7" t="s">
        <v>145</v>
      </c>
      <c r="E131" s="13" t="s">
        <v>31</v>
      </c>
      <c r="F131" s="6">
        <v>67.989999999999995</v>
      </c>
      <c r="G131" s="6">
        <v>383500</v>
      </c>
      <c r="H131" s="6">
        <f t="shared" si="2"/>
        <v>383.5</v>
      </c>
    </row>
    <row r="132" spans="1:8" ht="37.5" x14ac:dyDescent="0.25">
      <c r="A132" s="13">
        <f t="shared" si="3"/>
        <v>127</v>
      </c>
      <c r="B132" s="13" t="s">
        <v>414</v>
      </c>
      <c r="C132" s="13" t="s">
        <v>421</v>
      </c>
      <c r="D132" s="7" t="s">
        <v>422</v>
      </c>
      <c r="E132" s="13" t="s">
        <v>18</v>
      </c>
      <c r="F132" s="6">
        <v>67.95</v>
      </c>
      <c r="G132" s="6">
        <v>1164000</v>
      </c>
      <c r="H132" s="6">
        <f t="shared" si="2"/>
        <v>1164</v>
      </c>
    </row>
    <row r="133" spans="1:8" ht="37.5" x14ac:dyDescent="0.25">
      <c r="A133" s="13">
        <f t="shared" si="3"/>
        <v>128</v>
      </c>
      <c r="B133" s="13" t="s">
        <v>160</v>
      </c>
      <c r="C133" s="13" t="s">
        <v>164</v>
      </c>
      <c r="D133" s="7" t="s">
        <v>165</v>
      </c>
      <c r="E133" s="13" t="s">
        <v>25</v>
      </c>
      <c r="F133" s="6">
        <v>67.63</v>
      </c>
      <c r="G133" s="6">
        <v>553658</v>
      </c>
      <c r="H133" s="6">
        <f t="shared" si="2"/>
        <v>553.70000000000005</v>
      </c>
    </row>
    <row r="134" spans="1:8" ht="37.5" x14ac:dyDescent="0.25">
      <c r="A134" s="13">
        <f t="shared" si="3"/>
        <v>129</v>
      </c>
      <c r="B134" s="13" t="s">
        <v>466</v>
      </c>
      <c r="C134" s="13" t="s">
        <v>469</v>
      </c>
      <c r="D134" s="7" t="s">
        <v>470</v>
      </c>
      <c r="E134" s="13" t="s">
        <v>88</v>
      </c>
      <c r="F134" s="6">
        <v>67.61</v>
      </c>
      <c r="G134" s="6">
        <v>900000</v>
      </c>
      <c r="H134" s="6">
        <f t="shared" si="2"/>
        <v>900</v>
      </c>
    </row>
    <row r="135" spans="1:8" ht="37.5" x14ac:dyDescent="0.25">
      <c r="A135" s="13">
        <f t="shared" si="3"/>
        <v>130</v>
      </c>
      <c r="B135" s="13" t="s">
        <v>567</v>
      </c>
      <c r="C135" s="13" t="s">
        <v>532</v>
      </c>
      <c r="D135" s="7" t="s">
        <v>568</v>
      </c>
      <c r="E135" s="13" t="s">
        <v>18</v>
      </c>
      <c r="F135" s="6">
        <v>67.55</v>
      </c>
      <c r="G135" s="6">
        <v>1500000</v>
      </c>
      <c r="H135" s="6">
        <f t="shared" ref="H135:H198" si="4">ROUNDUP(G135/1000,1)</f>
        <v>1500</v>
      </c>
    </row>
    <row r="136" spans="1:8" ht="37.5" x14ac:dyDescent="0.25">
      <c r="A136" s="13">
        <f t="shared" ref="A136:A199" si="5">A135+1</f>
        <v>131</v>
      </c>
      <c r="B136" s="13" t="s">
        <v>369</v>
      </c>
      <c r="C136" s="13" t="s">
        <v>378</v>
      </c>
      <c r="D136" s="7" t="s">
        <v>379</v>
      </c>
      <c r="E136" s="13" t="s">
        <v>84</v>
      </c>
      <c r="F136" s="6">
        <v>67.540000000000006</v>
      </c>
      <c r="G136" s="6">
        <v>724820</v>
      </c>
      <c r="H136" s="6">
        <f t="shared" si="4"/>
        <v>724.9</v>
      </c>
    </row>
    <row r="137" spans="1:8" x14ac:dyDescent="0.25">
      <c r="A137" s="13">
        <f t="shared" si="5"/>
        <v>132</v>
      </c>
      <c r="B137" s="13" t="s">
        <v>64</v>
      </c>
      <c r="C137" s="13"/>
      <c r="D137" s="7" t="s">
        <v>67</v>
      </c>
      <c r="E137" s="13" t="s">
        <v>66</v>
      </c>
      <c r="F137" s="6">
        <v>67.489999999999995</v>
      </c>
      <c r="G137" s="6">
        <v>977000</v>
      </c>
      <c r="H137" s="6">
        <f t="shared" si="4"/>
        <v>977</v>
      </c>
    </row>
    <row r="138" spans="1:8" ht="37.5" x14ac:dyDescent="0.25">
      <c r="A138" s="13">
        <f t="shared" si="5"/>
        <v>133</v>
      </c>
      <c r="B138" s="13" t="s">
        <v>101</v>
      </c>
      <c r="C138" s="13"/>
      <c r="D138" s="7" t="s">
        <v>111</v>
      </c>
      <c r="E138" s="13" t="s">
        <v>103</v>
      </c>
      <c r="F138" s="6">
        <v>67.489999999999995</v>
      </c>
      <c r="G138" s="6">
        <v>1370000</v>
      </c>
      <c r="H138" s="6">
        <f t="shared" si="4"/>
        <v>1370</v>
      </c>
    </row>
    <row r="139" spans="1:8" ht="37.5" x14ac:dyDescent="0.25">
      <c r="A139" s="13">
        <f t="shared" si="5"/>
        <v>134</v>
      </c>
      <c r="B139" s="13" t="s">
        <v>101</v>
      </c>
      <c r="C139" s="13"/>
      <c r="D139" s="7" t="s">
        <v>112</v>
      </c>
      <c r="E139" s="13" t="s">
        <v>66</v>
      </c>
      <c r="F139" s="6">
        <v>67.319999999999993</v>
      </c>
      <c r="G139" s="6">
        <v>1500000</v>
      </c>
      <c r="H139" s="6">
        <f t="shared" si="4"/>
        <v>1500</v>
      </c>
    </row>
    <row r="140" spans="1:8" x14ac:dyDescent="0.25">
      <c r="A140" s="13">
        <f t="shared" si="5"/>
        <v>135</v>
      </c>
      <c r="B140" s="13" t="s">
        <v>64</v>
      </c>
      <c r="C140" s="13"/>
      <c r="D140" s="7" t="s">
        <v>68</v>
      </c>
      <c r="E140" s="13" t="s">
        <v>66</v>
      </c>
      <c r="F140" s="6">
        <v>67.209999999999994</v>
      </c>
      <c r="G140" s="6">
        <v>1070000</v>
      </c>
      <c r="H140" s="6">
        <f t="shared" si="4"/>
        <v>1070</v>
      </c>
    </row>
    <row r="141" spans="1:8" ht="37.5" x14ac:dyDescent="0.25">
      <c r="A141" s="13">
        <f t="shared" si="5"/>
        <v>136</v>
      </c>
      <c r="B141" s="13" t="s">
        <v>128</v>
      </c>
      <c r="C141" s="13" t="s">
        <v>129</v>
      </c>
      <c r="D141" s="7" t="s">
        <v>130</v>
      </c>
      <c r="E141" s="13" t="s">
        <v>131</v>
      </c>
      <c r="F141" s="6">
        <v>67.19</v>
      </c>
      <c r="G141" s="6">
        <v>477585</v>
      </c>
      <c r="H141" s="6">
        <f t="shared" si="4"/>
        <v>477.6</v>
      </c>
    </row>
    <row r="142" spans="1:8" ht="37.5" x14ac:dyDescent="0.25">
      <c r="A142" s="13">
        <f t="shared" si="5"/>
        <v>137</v>
      </c>
      <c r="B142" s="13" t="s">
        <v>160</v>
      </c>
      <c r="C142" s="13" t="s">
        <v>166</v>
      </c>
      <c r="D142" s="7" t="s">
        <v>167</v>
      </c>
      <c r="E142" s="13" t="s">
        <v>168</v>
      </c>
      <c r="F142" s="6">
        <v>67.02</v>
      </c>
      <c r="G142" s="6">
        <v>515000</v>
      </c>
      <c r="H142" s="6">
        <f t="shared" si="4"/>
        <v>515</v>
      </c>
    </row>
    <row r="143" spans="1:8" ht="37.5" x14ac:dyDescent="0.25">
      <c r="A143" s="13">
        <f t="shared" si="5"/>
        <v>138</v>
      </c>
      <c r="B143" s="13" t="s">
        <v>567</v>
      </c>
      <c r="C143" s="13" t="s">
        <v>569</v>
      </c>
      <c r="D143" s="7" t="s">
        <v>570</v>
      </c>
      <c r="E143" s="13" t="s">
        <v>86</v>
      </c>
      <c r="F143" s="6">
        <v>67.02</v>
      </c>
      <c r="G143" s="6">
        <v>1400000</v>
      </c>
      <c r="H143" s="6">
        <f t="shared" si="4"/>
        <v>1400</v>
      </c>
    </row>
    <row r="144" spans="1:8" ht="37.5" x14ac:dyDescent="0.25">
      <c r="A144" s="13">
        <f t="shared" si="5"/>
        <v>139</v>
      </c>
      <c r="B144" s="13" t="s">
        <v>10</v>
      </c>
      <c r="C144" s="13"/>
      <c r="D144" s="7" t="s">
        <v>11</v>
      </c>
      <c r="E144" s="13" t="s">
        <v>12</v>
      </c>
      <c r="F144" s="6">
        <v>67</v>
      </c>
      <c r="G144" s="6">
        <v>690000</v>
      </c>
      <c r="H144" s="6">
        <f t="shared" si="4"/>
        <v>690</v>
      </c>
    </row>
    <row r="145" spans="1:8" ht="37.5" x14ac:dyDescent="0.25">
      <c r="A145" s="13">
        <f t="shared" si="5"/>
        <v>140</v>
      </c>
      <c r="B145" s="13" t="s">
        <v>82</v>
      </c>
      <c r="C145" s="13"/>
      <c r="D145" s="7" t="s">
        <v>95</v>
      </c>
      <c r="E145" s="13" t="s">
        <v>96</v>
      </c>
      <c r="F145" s="6">
        <v>66.84</v>
      </c>
      <c r="G145" s="6">
        <v>950000</v>
      </c>
      <c r="H145" s="6">
        <f t="shared" si="4"/>
        <v>950</v>
      </c>
    </row>
    <row r="146" spans="1:8" ht="37.5" x14ac:dyDescent="0.25">
      <c r="A146" s="13">
        <f t="shared" si="5"/>
        <v>141</v>
      </c>
      <c r="B146" s="13" t="s">
        <v>567</v>
      </c>
      <c r="C146" s="13" t="s">
        <v>571</v>
      </c>
      <c r="D146" s="7" t="s">
        <v>572</v>
      </c>
      <c r="E146" s="13" t="s">
        <v>573</v>
      </c>
      <c r="F146" s="6">
        <v>66.819999999999993</v>
      </c>
      <c r="G146" s="6">
        <v>550000</v>
      </c>
      <c r="H146" s="6">
        <f t="shared" si="4"/>
        <v>550</v>
      </c>
    </row>
    <row r="147" spans="1:8" ht="37.5" x14ac:dyDescent="0.25">
      <c r="A147" s="13">
        <f t="shared" si="5"/>
        <v>142</v>
      </c>
      <c r="B147" s="13" t="s">
        <v>249</v>
      </c>
      <c r="C147" s="13" t="s">
        <v>250</v>
      </c>
      <c r="D147" s="7" t="s">
        <v>251</v>
      </c>
      <c r="E147" s="13" t="s">
        <v>252</v>
      </c>
      <c r="F147" s="6">
        <v>66.77</v>
      </c>
      <c r="G147" s="6">
        <v>1105000</v>
      </c>
      <c r="H147" s="6">
        <f t="shared" si="4"/>
        <v>1105</v>
      </c>
    </row>
    <row r="148" spans="1:8" ht="56.25" x14ac:dyDescent="0.25">
      <c r="A148" s="13">
        <f t="shared" si="5"/>
        <v>143</v>
      </c>
      <c r="B148" s="13" t="s">
        <v>538</v>
      </c>
      <c r="C148" s="13" t="s">
        <v>544</v>
      </c>
      <c r="D148" s="7" t="s">
        <v>545</v>
      </c>
      <c r="E148" s="13" t="s">
        <v>43</v>
      </c>
      <c r="F148" s="6">
        <v>66.69</v>
      </c>
      <c r="G148" s="6">
        <v>720000</v>
      </c>
      <c r="H148" s="6">
        <f t="shared" si="4"/>
        <v>720</v>
      </c>
    </row>
    <row r="149" spans="1:8" ht="37.5" x14ac:dyDescent="0.25">
      <c r="A149" s="13">
        <f t="shared" si="5"/>
        <v>144</v>
      </c>
      <c r="B149" s="13" t="s">
        <v>336</v>
      </c>
      <c r="C149" s="13" t="s">
        <v>339</v>
      </c>
      <c r="D149" s="7" t="s">
        <v>340</v>
      </c>
      <c r="E149" s="13" t="s">
        <v>18</v>
      </c>
      <c r="F149" s="6">
        <v>66.31</v>
      </c>
      <c r="G149" s="6">
        <v>1121463</v>
      </c>
      <c r="H149" s="6">
        <f t="shared" si="4"/>
        <v>1121.5</v>
      </c>
    </row>
    <row r="150" spans="1:8" ht="37.5" x14ac:dyDescent="0.25">
      <c r="A150" s="13">
        <f t="shared" si="5"/>
        <v>145</v>
      </c>
      <c r="B150" s="13" t="s">
        <v>141</v>
      </c>
      <c r="C150" s="13" t="s">
        <v>146</v>
      </c>
      <c r="D150" s="7" t="s">
        <v>147</v>
      </c>
      <c r="E150" s="13" t="s">
        <v>25</v>
      </c>
      <c r="F150" s="6">
        <v>66</v>
      </c>
      <c r="G150" s="6">
        <v>880000</v>
      </c>
      <c r="H150" s="6">
        <f t="shared" si="4"/>
        <v>880</v>
      </c>
    </row>
    <row r="151" spans="1:8" ht="37.5" x14ac:dyDescent="0.25">
      <c r="A151" s="13">
        <f t="shared" si="5"/>
        <v>146</v>
      </c>
      <c r="B151" s="13" t="s">
        <v>141</v>
      </c>
      <c r="C151" s="13" t="s">
        <v>148</v>
      </c>
      <c r="D151" s="7" t="s">
        <v>149</v>
      </c>
      <c r="E151" s="13" t="s">
        <v>31</v>
      </c>
      <c r="F151" s="6">
        <v>66</v>
      </c>
      <c r="G151" s="6">
        <v>1021000</v>
      </c>
      <c r="H151" s="6">
        <f t="shared" si="4"/>
        <v>1021</v>
      </c>
    </row>
    <row r="152" spans="1:8" ht="37.5" x14ac:dyDescent="0.25">
      <c r="A152" s="13">
        <f t="shared" si="5"/>
        <v>147</v>
      </c>
      <c r="B152" s="13" t="s">
        <v>141</v>
      </c>
      <c r="C152" s="13" t="s">
        <v>150</v>
      </c>
      <c r="D152" s="7" t="s">
        <v>151</v>
      </c>
      <c r="E152" s="13" t="s">
        <v>18</v>
      </c>
      <c r="F152" s="6">
        <v>66</v>
      </c>
      <c r="G152" s="6">
        <v>658000</v>
      </c>
      <c r="H152" s="6">
        <f t="shared" si="4"/>
        <v>658</v>
      </c>
    </row>
    <row r="153" spans="1:8" x14ac:dyDescent="0.25">
      <c r="A153" s="13">
        <f t="shared" si="5"/>
        <v>148</v>
      </c>
      <c r="B153" s="13" t="s">
        <v>160</v>
      </c>
      <c r="C153" s="13" t="s">
        <v>169</v>
      </c>
      <c r="D153" s="7" t="s">
        <v>170</v>
      </c>
      <c r="E153" s="13" t="s">
        <v>37</v>
      </c>
      <c r="F153" s="6">
        <v>66</v>
      </c>
      <c r="G153" s="6">
        <v>313600</v>
      </c>
      <c r="H153" s="6">
        <f t="shared" si="4"/>
        <v>313.60000000000002</v>
      </c>
    </row>
    <row r="154" spans="1:8" ht="37.5" x14ac:dyDescent="0.25">
      <c r="A154" s="13">
        <f t="shared" si="5"/>
        <v>149</v>
      </c>
      <c r="B154" s="13" t="s">
        <v>171</v>
      </c>
      <c r="C154" s="13" t="s">
        <v>193</v>
      </c>
      <c r="D154" s="7" t="s">
        <v>194</v>
      </c>
      <c r="E154" s="13" t="s">
        <v>31</v>
      </c>
      <c r="F154" s="6">
        <v>66</v>
      </c>
      <c r="G154" s="6">
        <v>345000</v>
      </c>
      <c r="H154" s="6">
        <f t="shared" si="4"/>
        <v>345</v>
      </c>
    </row>
    <row r="155" spans="1:8" ht="37.5" x14ac:dyDescent="0.25">
      <c r="A155" s="13">
        <f t="shared" si="5"/>
        <v>150</v>
      </c>
      <c r="B155" s="13" t="s">
        <v>171</v>
      </c>
      <c r="C155" s="13" t="s">
        <v>195</v>
      </c>
      <c r="D155" s="7" t="s">
        <v>196</v>
      </c>
      <c r="E155" s="13" t="s">
        <v>31</v>
      </c>
      <c r="F155" s="6">
        <v>66</v>
      </c>
      <c r="G155" s="6">
        <v>550000</v>
      </c>
      <c r="H155" s="6">
        <f t="shared" si="4"/>
        <v>550</v>
      </c>
    </row>
    <row r="156" spans="1:8" ht="37.5" x14ac:dyDescent="0.25">
      <c r="A156" s="13">
        <f t="shared" si="5"/>
        <v>151</v>
      </c>
      <c r="B156" s="13" t="s">
        <v>171</v>
      </c>
      <c r="C156" s="13" t="s">
        <v>195</v>
      </c>
      <c r="D156" s="7" t="s">
        <v>197</v>
      </c>
      <c r="E156" s="13" t="s">
        <v>31</v>
      </c>
      <c r="F156" s="6">
        <v>66</v>
      </c>
      <c r="G156" s="6">
        <v>460000</v>
      </c>
      <c r="H156" s="6">
        <f t="shared" si="4"/>
        <v>460</v>
      </c>
    </row>
    <row r="157" spans="1:8" x14ac:dyDescent="0.25">
      <c r="A157" s="13">
        <f t="shared" si="5"/>
        <v>152</v>
      </c>
      <c r="B157" s="13" t="s">
        <v>244</v>
      </c>
      <c r="C157" s="13" t="s">
        <v>245</v>
      </c>
      <c r="D157" s="7" t="s">
        <v>246</v>
      </c>
      <c r="E157" s="13" t="s">
        <v>88</v>
      </c>
      <c r="F157" s="6">
        <v>66</v>
      </c>
      <c r="G157" s="6">
        <v>740000</v>
      </c>
      <c r="H157" s="6">
        <f t="shared" si="4"/>
        <v>740</v>
      </c>
    </row>
    <row r="158" spans="1:8" ht="37.5" x14ac:dyDescent="0.25">
      <c r="A158" s="13">
        <f t="shared" si="5"/>
        <v>153</v>
      </c>
      <c r="B158" s="13" t="s">
        <v>538</v>
      </c>
      <c r="C158" s="13" t="s">
        <v>546</v>
      </c>
      <c r="D158" s="7" t="s">
        <v>547</v>
      </c>
      <c r="E158" s="13" t="s">
        <v>16</v>
      </c>
      <c r="F158" s="6">
        <v>66</v>
      </c>
      <c r="G158" s="6">
        <v>550000</v>
      </c>
      <c r="H158" s="6">
        <f t="shared" si="4"/>
        <v>550</v>
      </c>
    </row>
    <row r="159" spans="1:8" ht="37.5" x14ac:dyDescent="0.25">
      <c r="A159" s="13">
        <f t="shared" si="5"/>
        <v>154</v>
      </c>
      <c r="B159" s="13" t="s">
        <v>594</v>
      </c>
      <c r="C159" s="13" t="s">
        <v>605</v>
      </c>
      <c r="D159" s="7" t="s">
        <v>606</v>
      </c>
      <c r="E159" s="13" t="s">
        <v>353</v>
      </c>
      <c r="F159" s="6">
        <v>66</v>
      </c>
      <c r="G159" s="6">
        <v>418000</v>
      </c>
      <c r="H159" s="6">
        <f t="shared" si="4"/>
        <v>418</v>
      </c>
    </row>
    <row r="160" spans="1:8" ht="37.5" x14ac:dyDescent="0.25">
      <c r="A160" s="13">
        <f t="shared" si="5"/>
        <v>155</v>
      </c>
      <c r="B160" s="13" t="s">
        <v>594</v>
      </c>
      <c r="C160" s="13" t="s">
        <v>607</v>
      </c>
      <c r="D160" s="7" t="s">
        <v>608</v>
      </c>
      <c r="E160" s="13" t="s">
        <v>18</v>
      </c>
      <c r="F160" s="6">
        <v>66</v>
      </c>
      <c r="G160" s="6">
        <v>450000</v>
      </c>
      <c r="H160" s="6">
        <f t="shared" si="4"/>
        <v>450</v>
      </c>
    </row>
    <row r="161" spans="1:8" ht="37.5" x14ac:dyDescent="0.25">
      <c r="A161" s="13">
        <f t="shared" si="5"/>
        <v>156</v>
      </c>
      <c r="B161" s="13" t="s">
        <v>594</v>
      </c>
      <c r="C161" s="13" t="s">
        <v>605</v>
      </c>
      <c r="D161" s="7" t="s">
        <v>609</v>
      </c>
      <c r="E161" s="13" t="s">
        <v>16</v>
      </c>
      <c r="F161" s="6">
        <v>66</v>
      </c>
      <c r="G161" s="6">
        <v>390000</v>
      </c>
      <c r="H161" s="6">
        <f t="shared" si="4"/>
        <v>390</v>
      </c>
    </row>
    <row r="162" spans="1:8" ht="37.5" x14ac:dyDescent="0.25">
      <c r="A162" s="13">
        <f t="shared" si="5"/>
        <v>157</v>
      </c>
      <c r="B162" s="13" t="s">
        <v>141</v>
      </c>
      <c r="C162" s="13" t="s">
        <v>152</v>
      </c>
      <c r="D162" s="7" t="s">
        <v>153</v>
      </c>
      <c r="E162" s="13" t="s">
        <v>31</v>
      </c>
      <c r="F162" s="6">
        <v>65.97</v>
      </c>
      <c r="G162" s="6">
        <v>406700</v>
      </c>
      <c r="H162" s="6">
        <f t="shared" si="4"/>
        <v>406.7</v>
      </c>
    </row>
    <row r="163" spans="1:8" ht="37.5" x14ac:dyDescent="0.25">
      <c r="A163" s="13">
        <f t="shared" si="5"/>
        <v>158</v>
      </c>
      <c r="B163" s="13" t="s">
        <v>82</v>
      </c>
      <c r="C163" s="13"/>
      <c r="D163" s="7" t="s">
        <v>97</v>
      </c>
      <c r="E163" s="13" t="s">
        <v>86</v>
      </c>
      <c r="F163" s="6">
        <v>65.900000000000006</v>
      </c>
      <c r="G163" s="6">
        <v>595000</v>
      </c>
      <c r="H163" s="6">
        <f t="shared" si="4"/>
        <v>595</v>
      </c>
    </row>
    <row r="164" spans="1:8" ht="37.5" x14ac:dyDescent="0.25">
      <c r="A164" s="13">
        <f t="shared" si="5"/>
        <v>159</v>
      </c>
      <c r="B164" s="13" t="s">
        <v>538</v>
      </c>
      <c r="C164" s="13" t="s">
        <v>548</v>
      </c>
      <c r="D164" s="7" t="s">
        <v>549</v>
      </c>
      <c r="E164" s="13" t="s">
        <v>88</v>
      </c>
      <c r="F164" s="6">
        <v>65.900000000000006</v>
      </c>
      <c r="G164" s="6">
        <v>673480</v>
      </c>
      <c r="H164" s="6">
        <f t="shared" si="4"/>
        <v>673.5</v>
      </c>
    </row>
    <row r="165" spans="1:8" ht="37.5" x14ac:dyDescent="0.25">
      <c r="A165" s="13">
        <f t="shared" si="5"/>
        <v>160</v>
      </c>
      <c r="B165" s="13" t="s">
        <v>456</v>
      </c>
      <c r="C165" s="13" t="s">
        <v>463</v>
      </c>
      <c r="D165" s="7" t="s">
        <v>52</v>
      </c>
      <c r="E165" s="13" t="s">
        <v>31</v>
      </c>
      <c r="F165" s="6">
        <v>65.650000000000006</v>
      </c>
      <c r="G165" s="6">
        <v>1000000</v>
      </c>
      <c r="H165" s="6">
        <f t="shared" si="4"/>
        <v>1000</v>
      </c>
    </row>
    <row r="166" spans="1:8" ht="37.5" x14ac:dyDescent="0.25">
      <c r="A166" s="13">
        <f t="shared" si="5"/>
        <v>161</v>
      </c>
      <c r="B166" s="13" t="s">
        <v>594</v>
      </c>
      <c r="C166" s="13" t="s">
        <v>610</v>
      </c>
      <c r="D166" s="7" t="s">
        <v>611</v>
      </c>
      <c r="E166" s="13" t="s">
        <v>86</v>
      </c>
      <c r="F166" s="6">
        <v>65.5</v>
      </c>
      <c r="G166" s="6">
        <v>1000000</v>
      </c>
      <c r="H166" s="6">
        <f t="shared" si="4"/>
        <v>1000</v>
      </c>
    </row>
    <row r="167" spans="1:8" ht="37.5" x14ac:dyDescent="0.25">
      <c r="A167" s="13">
        <f t="shared" si="5"/>
        <v>162</v>
      </c>
      <c r="B167" s="13" t="s">
        <v>249</v>
      </c>
      <c r="C167" s="13" t="s">
        <v>250</v>
      </c>
      <c r="D167" s="7" t="s">
        <v>253</v>
      </c>
      <c r="E167" s="13" t="s">
        <v>84</v>
      </c>
      <c r="F167" s="6">
        <v>65.430000000000007</v>
      </c>
      <c r="G167" s="6">
        <v>333000</v>
      </c>
      <c r="H167" s="6">
        <f t="shared" si="4"/>
        <v>333</v>
      </c>
    </row>
    <row r="168" spans="1:8" ht="37.5" x14ac:dyDescent="0.25">
      <c r="A168" s="13">
        <f t="shared" si="5"/>
        <v>163</v>
      </c>
      <c r="B168" s="13" t="s">
        <v>82</v>
      </c>
      <c r="C168" s="13"/>
      <c r="D168" s="7" t="s">
        <v>98</v>
      </c>
      <c r="E168" s="13" t="s">
        <v>96</v>
      </c>
      <c r="F168" s="6">
        <v>65.260000000000005</v>
      </c>
      <c r="G168" s="6">
        <v>950000</v>
      </c>
      <c r="H168" s="6">
        <f t="shared" si="4"/>
        <v>950</v>
      </c>
    </row>
    <row r="169" spans="1:8" ht="37.5" x14ac:dyDescent="0.25">
      <c r="A169" s="13">
        <f t="shared" si="5"/>
        <v>164</v>
      </c>
      <c r="B169" s="13" t="s">
        <v>446</v>
      </c>
      <c r="C169" s="13" t="s">
        <v>449</v>
      </c>
      <c r="D169" s="7" t="s">
        <v>450</v>
      </c>
      <c r="E169" s="13" t="s">
        <v>31</v>
      </c>
      <c r="F169" s="6">
        <v>65.260000000000005</v>
      </c>
      <c r="G169" s="6">
        <v>775645</v>
      </c>
      <c r="H169" s="6">
        <f t="shared" si="4"/>
        <v>775.7</v>
      </c>
    </row>
    <row r="170" spans="1:8" ht="37.5" x14ac:dyDescent="0.25">
      <c r="A170" s="13">
        <f t="shared" si="5"/>
        <v>165</v>
      </c>
      <c r="B170" s="13" t="s">
        <v>101</v>
      </c>
      <c r="C170" s="13"/>
      <c r="D170" s="7" t="s">
        <v>113</v>
      </c>
      <c r="E170" s="13" t="s">
        <v>16</v>
      </c>
      <c r="F170" s="6">
        <v>65.23</v>
      </c>
      <c r="G170" s="6">
        <v>1313088</v>
      </c>
      <c r="H170" s="6">
        <f t="shared" si="4"/>
        <v>1313.1</v>
      </c>
    </row>
    <row r="171" spans="1:8" x14ac:dyDescent="0.25">
      <c r="A171" s="13">
        <f t="shared" si="5"/>
        <v>166</v>
      </c>
      <c r="B171" s="13" t="s">
        <v>70</v>
      </c>
      <c r="C171" s="13"/>
      <c r="D171" s="7" t="s">
        <v>71</v>
      </c>
      <c r="E171" s="13" t="s">
        <v>72</v>
      </c>
      <c r="F171" s="6">
        <v>65.09</v>
      </c>
      <c r="G171" s="6">
        <v>951061</v>
      </c>
      <c r="H171" s="6">
        <f t="shared" si="4"/>
        <v>951.1</v>
      </c>
    </row>
    <row r="172" spans="1:8" ht="37.5" x14ac:dyDescent="0.25">
      <c r="A172" s="13">
        <f t="shared" si="5"/>
        <v>167</v>
      </c>
      <c r="B172" s="13" t="s">
        <v>538</v>
      </c>
      <c r="C172" s="13" t="s">
        <v>550</v>
      </c>
      <c r="D172" s="7" t="s">
        <v>373</v>
      </c>
      <c r="E172" s="13" t="s">
        <v>31</v>
      </c>
      <c r="F172" s="6">
        <v>64.989999999999995</v>
      </c>
      <c r="G172" s="6">
        <v>714984</v>
      </c>
      <c r="H172" s="6">
        <f t="shared" si="4"/>
        <v>715</v>
      </c>
    </row>
    <row r="173" spans="1:8" ht="37.5" x14ac:dyDescent="0.25">
      <c r="A173" s="13">
        <f t="shared" si="5"/>
        <v>168</v>
      </c>
      <c r="B173" s="13" t="s">
        <v>567</v>
      </c>
      <c r="C173" s="13" t="s">
        <v>532</v>
      </c>
      <c r="D173" s="7" t="s">
        <v>574</v>
      </c>
      <c r="E173" s="13" t="s">
        <v>16</v>
      </c>
      <c r="F173" s="6">
        <v>64.81</v>
      </c>
      <c r="G173" s="6">
        <v>800000</v>
      </c>
      <c r="H173" s="6">
        <f t="shared" si="4"/>
        <v>800</v>
      </c>
    </row>
    <row r="174" spans="1:8" x14ac:dyDescent="0.25">
      <c r="A174" s="13">
        <f t="shared" si="5"/>
        <v>169</v>
      </c>
      <c r="B174" s="13" t="s">
        <v>121</v>
      </c>
      <c r="C174" s="13" t="s">
        <v>124</v>
      </c>
      <c r="D174" s="7" t="s">
        <v>125</v>
      </c>
      <c r="E174" s="13" t="s">
        <v>126</v>
      </c>
      <c r="F174" s="6">
        <v>64.739999999999995</v>
      </c>
      <c r="G174" s="6">
        <v>376238</v>
      </c>
      <c r="H174" s="6">
        <f t="shared" si="4"/>
        <v>376.3</v>
      </c>
    </row>
    <row r="175" spans="1:8" ht="37.5" x14ac:dyDescent="0.25">
      <c r="A175" s="13">
        <f t="shared" si="5"/>
        <v>170</v>
      </c>
      <c r="B175" s="13" t="s">
        <v>244</v>
      </c>
      <c r="C175" s="13" t="s">
        <v>247</v>
      </c>
      <c r="D175" s="7" t="s">
        <v>248</v>
      </c>
      <c r="E175" s="13" t="s">
        <v>84</v>
      </c>
      <c r="F175" s="6">
        <v>64.650000000000006</v>
      </c>
      <c r="G175" s="6">
        <v>350000</v>
      </c>
      <c r="H175" s="6">
        <f t="shared" si="4"/>
        <v>350</v>
      </c>
    </row>
    <row r="176" spans="1:8" ht="37.5" x14ac:dyDescent="0.25">
      <c r="A176" s="13">
        <f t="shared" si="5"/>
        <v>171</v>
      </c>
      <c r="B176" s="13" t="s">
        <v>82</v>
      </c>
      <c r="C176" s="13"/>
      <c r="D176" s="7" t="s">
        <v>99</v>
      </c>
      <c r="E176" s="13" t="s">
        <v>18</v>
      </c>
      <c r="F176" s="6">
        <v>64.53</v>
      </c>
      <c r="G176" s="6">
        <v>1500000</v>
      </c>
      <c r="H176" s="6">
        <f t="shared" si="4"/>
        <v>1500</v>
      </c>
    </row>
    <row r="177" spans="1:8" ht="37.5" x14ac:dyDescent="0.25">
      <c r="A177" s="13">
        <f t="shared" si="5"/>
        <v>172</v>
      </c>
      <c r="B177" s="13" t="s">
        <v>594</v>
      </c>
      <c r="C177" s="13" t="s">
        <v>612</v>
      </c>
      <c r="D177" s="7" t="s">
        <v>613</v>
      </c>
      <c r="E177" s="13" t="s">
        <v>14</v>
      </c>
      <c r="F177" s="6">
        <v>64.48</v>
      </c>
      <c r="G177" s="6">
        <v>330000</v>
      </c>
      <c r="H177" s="6">
        <f t="shared" si="4"/>
        <v>330</v>
      </c>
    </row>
    <row r="178" spans="1:8" ht="37.5" x14ac:dyDescent="0.25">
      <c r="A178" s="13">
        <f t="shared" si="5"/>
        <v>173</v>
      </c>
      <c r="B178" s="13" t="s">
        <v>141</v>
      </c>
      <c r="C178" s="13" t="s">
        <v>152</v>
      </c>
      <c r="D178" s="7" t="s">
        <v>154</v>
      </c>
      <c r="E178" s="13" t="s">
        <v>18</v>
      </c>
      <c r="F178" s="6">
        <v>64.260000000000005</v>
      </c>
      <c r="G178" s="6">
        <v>788700</v>
      </c>
      <c r="H178" s="6">
        <f t="shared" si="4"/>
        <v>788.7</v>
      </c>
    </row>
    <row r="179" spans="1:8" ht="37.5" x14ac:dyDescent="0.25">
      <c r="A179" s="13">
        <f t="shared" si="5"/>
        <v>174</v>
      </c>
      <c r="B179" s="13" t="s">
        <v>369</v>
      </c>
      <c r="C179" s="13" t="s">
        <v>380</v>
      </c>
      <c r="D179" s="7" t="s">
        <v>59</v>
      </c>
      <c r="E179" s="13" t="s">
        <v>31</v>
      </c>
      <c r="F179" s="6">
        <v>64.02</v>
      </c>
      <c r="G179" s="6">
        <v>1219570</v>
      </c>
      <c r="H179" s="6">
        <f t="shared" si="4"/>
        <v>1219.5999999999999</v>
      </c>
    </row>
    <row r="180" spans="1:8" ht="37.5" x14ac:dyDescent="0.25">
      <c r="A180" s="13">
        <f t="shared" si="5"/>
        <v>175</v>
      </c>
      <c r="B180" s="13" t="s">
        <v>300</v>
      </c>
      <c r="C180" s="13" t="s">
        <v>301</v>
      </c>
      <c r="D180" s="7" t="s">
        <v>302</v>
      </c>
      <c r="E180" s="13" t="s">
        <v>103</v>
      </c>
      <c r="F180" s="6">
        <v>64</v>
      </c>
      <c r="G180" s="6">
        <v>1360000</v>
      </c>
      <c r="H180" s="6">
        <f t="shared" si="4"/>
        <v>1360</v>
      </c>
    </row>
    <row r="181" spans="1:8" ht="37.5" x14ac:dyDescent="0.25">
      <c r="A181" s="13">
        <f t="shared" si="5"/>
        <v>176</v>
      </c>
      <c r="B181" s="13" t="s">
        <v>567</v>
      </c>
      <c r="C181" s="13" t="s">
        <v>575</v>
      </c>
      <c r="D181" s="7" t="s">
        <v>576</v>
      </c>
      <c r="E181" s="13" t="s">
        <v>16</v>
      </c>
      <c r="F181" s="6">
        <v>63.96</v>
      </c>
      <c r="G181" s="6">
        <v>300000</v>
      </c>
      <c r="H181" s="6">
        <f t="shared" si="4"/>
        <v>300</v>
      </c>
    </row>
    <row r="182" spans="1:8" ht="37.5" x14ac:dyDescent="0.25">
      <c r="A182" s="13">
        <f t="shared" si="5"/>
        <v>177</v>
      </c>
      <c r="B182" s="13" t="s">
        <v>538</v>
      </c>
      <c r="C182" s="13" t="s">
        <v>551</v>
      </c>
      <c r="D182" s="7" t="s">
        <v>552</v>
      </c>
      <c r="E182" s="13" t="s">
        <v>31</v>
      </c>
      <c r="F182" s="6">
        <v>63.77</v>
      </c>
      <c r="G182" s="6">
        <v>803000</v>
      </c>
      <c r="H182" s="6">
        <f t="shared" si="4"/>
        <v>803</v>
      </c>
    </row>
    <row r="183" spans="1:8" ht="37.5" x14ac:dyDescent="0.25">
      <c r="A183" s="13">
        <f t="shared" si="5"/>
        <v>178</v>
      </c>
      <c r="B183" s="13" t="s">
        <v>446</v>
      </c>
      <c r="C183" s="13" t="s">
        <v>240</v>
      </c>
      <c r="D183" s="7" t="s">
        <v>451</v>
      </c>
      <c r="E183" s="13" t="s">
        <v>31</v>
      </c>
      <c r="F183" s="6">
        <v>63.74</v>
      </c>
      <c r="G183" s="6">
        <v>1165613</v>
      </c>
      <c r="H183" s="6">
        <f t="shared" si="4"/>
        <v>1165.6999999999998</v>
      </c>
    </row>
    <row r="184" spans="1:8" ht="37.5" x14ac:dyDescent="0.25">
      <c r="A184" s="13">
        <f t="shared" si="5"/>
        <v>179</v>
      </c>
      <c r="B184" s="13" t="s">
        <v>128</v>
      </c>
      <c r="C184" s="13" t="s">
        <v>132</v>
      </c>
      <c r="D184" s="7" t="s">
        <v>133</v>
      </c>
      <c r="E184" s="13" t="s">
        <v>18</v>
      </c>
      <c r="F184" s="6">
        <v>63.69</v>
      </c>
      <c r="G184" s="6">
        <v>862147</v>
      </c>
      <c r="H184" s="6">
        <f t="shared" si="4"/>
        <v>862.2</v>
      </c>
    </row>
    <row r="185" spans="1:8" ht="37.5" x14ac:dyDescent="0.25">
      <c r="A185" s="13">
        <f t="shared" si="5"/>
        <v>180</v>
      </c>
      <c r="B185" s="13" t="s">
        <v>446</v>
      </c>
      <c r="C185" s="13" t="s">
        <v>452</v>
      </c>
      <c r="D185" s="7" t="s">
        <v>453</v>
      </c>
      <c r="E185" s="13" t="s">
        <v>18</v>
      </c>
      <c r="F185" s="6">
        <v>63.58</v>
      </c>
      <c r="G185" s="6">
        <v>1137490</v>
      </c>
      <c r="H185" s="6">
        <f t="shared" si="4"/>
        <v>1137.5</v>
      </c>
    </row>
    <row r="186" spans="1:8" ht="37.5" x14ac:dyDescent="0.25">
      <c r="A186" s="13">
        <f t="shared" si="5"/>
        <v>181</v>
      </c>
      <c r="B186" s="13" t="s">
        <v>567</v>
      </c>
      <c r="C186" s="13" t="s">
        <v>520</v>
      </c>
      <c r="D186" s="7" t="s">
        <v>521</v>
      </c>
      <c r="E186" s="13" t="s">
        <v>577</v>
      </c>
      <c r="F186" s="6">
        <v>63.22</v>
      </c>
      <c r="G186" s="6">
        <v>390000</v>
      </c>
      <c r="H186" s="6">
        <f t="shared" si="4"/>
        <v>390</v>
      </c>
    </row>
    <row r="187" spans="1:8" ht="37.5" x14ac:dyDescent="0.25">
      <c r="A187" s="13">
        <f t="shared" si="5"/>
        <v>182</v>
      </c>
      <c r="B187" s="13" t="s">
        <v>512</v>
      </c>
      <c r="C187" s="13" t="s">
        <v>515</v>
      </c>
      <c r="D187" s="7" t="s">
        <v>516</v>
      </c>
      <c r="E187" s="13" t="s">
        <v>57</v>
      </c>
      <c r="F187" s="6">
        <v>63.16</v>
      </c>
      <c r="G187" s="6">
        <v>50000</v>
      </c>
      <c r="H187" s="6">
        <f t="shared" si="4"/>
        <v>50</v>
      </c>
    </row>
    <row r="188" spans="1:8" ht="37.5" x14ac:dyDescent="0.25">
      <c r="A188" s="13">
        <f t="shared" si="5"/>
        <v>183</v>
      </c>
      <c r="B188" s="13" t="s">
        <v>567</v>
      </c>
      <c r="C188" s="13" t="s">
        <v>578</v>
      </c>
      <c r="D188" s="7" t="s">
        <v>579</v>
      </c>
      <c r="E188" s="13" t="s">
        <v>368</v>
      </c>
      <c r="F188" s="6">
        <v>63.12</v>
      </c>
      <c r="G188" s="6">
        <v>850000</v>
      </c>
      <c r="H188" s="6">
        <f t="shared" si="4"/>
        <v>850</v>
      </c>
    </row>
    <row r="189" spans="1:8" ht="37.5" x14ac:dyDescent="0.25">
      <c r="A189" s="13">
        <f t="shared" si="5"/>
        <v>184</v>
      </c>
      <c r="B189" s="13" t="s">
        <v>594</v>
      </c>
      <c r="C189" s="13" t="s">
        <v>614</v>
      </c>
      <c r="D189" s="7" t="s">
        <v>615</v>
      </c>
      <c r="E189" s="13" t="s">
        <v>14</v>
      </c>
      <c r="F189" s="6">
        <v>63.12</v>
      </c>
      <c r="G189" s="6">
        <v>180542</v>
      </c>
      <c r="H189" s="6">
        <f t="shared" si="4"/>
        <v>180.6</v>
      </c>
    </row>
    <row r="190" spans="1:8" ht="37.5" x14ac:dyDescent="0.25">
      <c r="A190" s="13">
        <f t="shared" si="5"/>
        <v>185</v>
      </c>
      <c r="B190" s="13" t="s">
        <v>10</v>
      </c>
      <c r="C190" s="13"/>
      <c r="D190" s="7" t="s">
        <v>13</v>
      </c>
      <c r="E190" s="13" t="s">
        <v>14</v>
      </c>
      <c r="F190" s="6">
        <v>63</v>
      </c>
      <c r="G190" s="6">
        <v>63000</v>
      </c>
      <c r="H190" s="6">
        <f t="shared" si="4"/>
        <v>63</v>
      </c>
    </row>
    <row r="191" spans="1:8" ht="37.5" x14ac:dyDescent="0.25">
      <c r="A191" s="13">
        <f t="shared" si="5"/>
        <v>186</v>
      </c>
      <c r="B191" s="13" t="s">
        <v>10</v>
      </c>
      <c r="C191" s="13"/>
      <c r="D191" s="7" t="s">
        <v>15</v>
      </c>
      <c r="E191" s="13" t="s">
        <v>16</v>
      </c>
      <c r="F191" s="6">
        <v>63</v>
      </c>
      <c r="G191" s="6">
        <v>900000</v>
      </c>
      <c r="H191" s="6">
        <f t="shared" si="4"/>
        <v>900</v>
      </c>
    </row>
    <row r="192" spans="1:8" ht="37.5" x14ac:dyDescent="0.25">
      <c r="A192" s="13">
        <f t="shared" si="5"/>
        <v>187</v>
      </c>
      <c r="B192" s="13" t="s">
        <v>10</v>
      </c>
      <c r="C192" s="13"/>
      <c r="D192" s="7" t="s">
        <v>17</v>
      </c>
      <c r="E192" s="13" t="s">
        <v>18</v>
      </c>
      <c r="F192" s="6">
        <v>63</v>
      </c>
      <c r="G192" s="6">
        <v>660000</v>
      </c>
      <c r="H192" s="6">
        <f t="shared" si="4"/>
        <v>660</v>
      </c>
    </row>
    <row r="193" spans="1:8" ht="37.5" x14ac:dyDescent="0.25">
      <c r="A193" s="13">
        <f t="shared" si="5"/>
        <v>188</v>
      </c>
      <c r="B193" s="13" t="s">
        <v>10</v>
      </c>
      <c r="C193" s="13"/>
      <c r="D193" s="7" t="s">
        <v>19</v>
      </c>
      <c r="E193" s="13" t="s">
        <v>16</v>
      </c>
      <c r="F193" s="6">
        <v>63</v>
      </c>
      <c r="G193" s="6">
        <v>630000</v>
      </c>
      <c r="H193" s="6">
        <f t="shared" si="4"/>
        <v>630</v>
      </c>
    </row>
    <row r="194" spans="1:8" ht="37.5" x14ac:dyDescent="0.25">
      <c r="A194" s="13">
        <f t="shared" si="5"/>
        <v>189</v>
      </c>
      <c r="B194" s="13" t="s">
        <v>10</v>
      </c>
      <c r="C194" s="13"/>
      <c r="D194" s="7" t="s">
        <v>20</v>
      </c>
      <c r="E194" s="13" t="s">
        <v>18</v>
      </c>
      <c r="F194" s="6">
        <v>63</v>
      </c>
      <c r="G194" s="6">
        <v>960000</v>
      </c>
      <c r="H194" s="6">
        <f t="shared" si="4"/>
        <v>960</v>
      </c>
    </row>
    <row r="195" spans="1:8" ht="37.5" x14ac:dyDescent="0.25">
      <c r="A195" s="13">
        <f t="shared" si="5"/>
        <v>190</v>
      </c>
      <c r="B195" s="13" t="s">
        <v>10</v>
      </c>
      <c r="C195" s="13"/>
      <c r="D195" s="7" t="s">
        <v>21</v>
      </c>
      <c r="E195" s="13" t="s">
        <v>18</v>
      </c>
      <c r="F195" s="6">
        <v>63</v>
      </c>
      <c r="G195" s="6">
        <v>680000</v>
      </c>
      <c r="H195" s="6">
        <f t="shared" si="4"/>
        <v>680</v>
      </c>
    </row>
    <row r="196" spans="1:8" ht="37.5" x14ac:dyDescent="0.25">
      <c r="A196" s="13">
        <f t="shared" si="5"/>
        <v>191</v>
      </c>
      <c r="B196" s="13" t="s">
        <v>10</v>
      </c>
      <c r="C196" s="13"/>
      <c r="D196" s="7" t="s">
        <v>22</v>
      </c>
      <c r="E196" s="13" t="s">
        <v>18</v>
      </c>
      <c r="F196" s="6">
        <v>63</v>
      </c>
      <c r="G196" s="6">
        <v>900000</v>
      </c>
      <c r="H196" s="6">
        <f t="shared" si="4"/>
        <v>900</v>
      </c>
    </row>
    <row r="197" spans="1:8" ht="37.5" x14ac:dyDescent="0.25">
      <c r="A197" s="13">
        <f t="shared" si="5"/>
        <v>192</v>
      </c>
      <c r="B197" s="13" t="s">
        <v>10</v>
      </c>
      <c r="C197" s="13"/>
      <c r="D197" s="7" t="s">
        <v>23</v>
      </c>
      <c r="E197" s="13" t="s">
        <v>14</v>
      </c>
      <c r="F197" s="6">
        <v>63</v>
      </c>
      <c r="G197" s="6">
        <v>68000</v>
      </c>
      <c r="H197" s="6">
        <f t="shared" si="4"/>
        <v>68</v>
      </c>
    </row>
    <row r="198" spans="1:8" x14ac:dyDescent="0.25">
      <c r="A198" s="13">
        <f t="shared" si="5"/>
        <v>193</v>
      </c>
      <c r="B198" s="13" t="s">
        <v>249</v>
      </c>
      <c r="C198" s="13" t="s">
        <v>254</v>
      </c>
      <c r="D198" s="7" t="s">
        <v>255</v>
      </c>
      <c r="E198" s="13" t="s">
        <v>84</v>
      </c>
      <c r="F198" s="6">
        <v>63</v>
      </c>
      <c r="G198" s="6">
        <v>150000</v>
      </c>
      <c r="H198" s="6">
        <f t="shared" si="4"/>
        <v>150</v>
      </c>
    </row>
    <row r="199" spans="1:8" ht="37.5" x14ac:dyDescent="0.25">
      <c r="A199" s="13">
        <f t="shared" si="5"/>
        <v>194</v>
      </c>
      <c r="B199" s="13" t="s">
        <v>249</v>
      </c>
      <c r="C199" s="13" t="s">
        <v>256</v>
      </c>
      <c r="D199" s="7" t="s">
        <v>257</v>
      </c>
      <c r="E199" s="13" t="s">
        <v>201</v>
      </c>
      <c r="F199" s="6">
        <v>63</v>
      </c>
      <c r="G199" s="6">
        <v>210000</v>
      </c>
      <c r="H199" s="6">
        <f t="shared" ref="H199:H262" si="6">ROUNDUP(G199/1000,1)</f>
        <v>210</v>
      </c>
    </row>
    <row r="200" spans="1:8" ht="37.5" x14ac:dyDescent="0.25">
      <c r="A200" s="13">
        <f t="shared" ref="A200:A264" si="7">A199+1</f>
        <v>195</v>
      </c>
      <c r="B200" s="13" t="s">
        <v>300</v>
      </c>
      <c r="C200" s="13" t="s">
        <v>303</v>
      </c>
      <c r="D200" s="7" t="s">
        <v>304</v>
      </c>
      <c r="E200" s="13" t="s">
        <v>57</v>
      </c>
      <c r="F200" s="6">
        <v>63</v>
      </c>
      <c r="G200" s="6">
        <v>500000</v>
      </c>
      <c r="H200" s="6">
        <f t="shared" si="6"/>
        <v>500</v>
      </c>
    </row>
    <row r="201" spans="1:8" ht="37.5" x14ac:dyDescent="0.25">
      <c r="A201" s="13">
        <f t="shared" si="7"/>
        <v>196</v>
      </c>
      <c r="B201" s="13" t="s">
        <v>300</v>
      </c>
      <c r="C201" s="13" t="s">
        <v>305</v>
      </c>
      <c r="D201" s="7" t="s">
        <v>306</v>
      </c>
      <c r="E201" s="13" t="s">
        <v>307</v>
      </c>
      <c r="F201" s="6">
        <v>63</v>
      </c>
      <c r="G201" s="6">
        <v>1500000</v>
      </c>
      <c r="H201" s="6">
        <f t="shared" si="6"/>
        <v>1500</v>
      </c>
    </row>
    <row r="202" spans="1:8" ht="37.5" x14ac:dyDescent="0.25">
      <c r="A202" s="13">
        <f t="shared" si="7"/>
        <v>197</v>
      </c>
      <c r="B202" s="13" t="s">
        <v>300</v>
      </c>
      <c r="C202" s="13" t="s">
        <v>308</v>
      </c>
      <c r="D202" s="7" t="s">
        <v>309</v>
      </c>
      <c r="E202" s="13" t="s">
        <v>16</v>
      </c>
      <c r="F202" s="6">
        <v>63</v>
      </c>
      <c r="G202" s="6">
        <v>400000</v>
      </c>
      <c r="H202" s="6">
        <f t="shared" si="6"/>
        <v>400</v>
      </c>
    </row>
    <row r="203" spans="1:8" ht="37.5" x14ac:dyDescent="0.25">
      <c r="A203" s="13">
        <f t="shared" si="7"/>
        <v>198</v>
      </c>
      <c r="B203" s="13" t="s">
        <v>517</v>
      </c>
      <c r="C203" s="13" t="s">
        <v>518</v>
      </c>
      <c r="D203" s="7" t="s">
        <v>519</v>
      </c>
      <c r="E203" s="13" t="s">
        <v>31</v>
      </c>
      <c r="F203" s="6">
        <v>63</v>
      </c>
      <c r="G203" s="6">
        <v>676898</v>
      </c>
      <c r="H203" s="6">
        <f t="shared" si="6"/>
        <v>676.9</v>
      </c>
    </row>
    <row r="204" spans="1:8" ht="37.5" x14ac:dyDescent="0.25">
      <c r="A204" s="13">
        <f t="shared" si="7"/>
        <v>199</v>
      </c>
      <c r="B204" s="13" t="s">
        <v>538</v>
      </c>
      <c r="C204" s="13" t="s">
        <v>553</v>
      </c>
      <c r="D204" s="7" t="s">
        <v>554</v>
      </c>
      <c r="E204" s="13" t="s">
        <v>555</v>
      </c>
      <c r="F204" s="6">
        <v>63</v>
      </c>
      <c r="G204" s="6">
        <v>215300</v>
      </c>
      <c r="H204" s="6">
        <f t="shared" si="6"/>
        <v>215.3</v>
      </c>
    </row>
    <row r="205" spans="1:8" ht="37.5" x14ac:dyDescent="0.25">
      <c r="A205" s="13">
        <f t="shared" si="7"/>
        <v>200</v>
      </c>
      <c r="B205" s="13" t="s">
        <v>567</v>
      </c>
      <c r="C205" s="13" t="s">
        <v>158</v>
      </c>
      <c r="D205" s="7" t="s">
        <v>159</v>
      </c>
      <c r="E205" s="13" t="s">
        <v>16</v>
      </c>
      <c r="F205" s="6">
        <v>62.82</v>
      </c>
      <c r="G205" s="6">
        <v>769000</v>
      </c>
      <c r="H205" s="6">
        <f t="shared" si="6"/>
        <v>769</v>
      </c>
    </row>
    <row r="206" spans="1:8" ht="37.5" x14ac:dyDescent="0.25">
      <c r="A206" s="13">
        <f t="shared" si="7"/>
        <v>201</v>
      </c>
      <c r="B206" s="13" t="s">
        <v>466</v>
      </c>
      <c r="C206" s="13" t="s">
        <v>471</v>
      </c>
      <c r="D206" s="7" t="s">
        <v>330</v>
      </c>
      <c r="E206" s="13" t="s">
        <v>18</v>
      </c>
      <c r="F206" s="6">
        <v>62.63</v>
      </c>
      <c r="G206" s="6">
        <v>350000</v>
      </c>
      <c r="H206" s="6">
        <f t="shared" si="6"/>
        <v>350</v>
      </c>
    </row>
    <row r="207" spans="1:8" ht="37.5" x14ac:dyDescent="0.25">
      <c r="A207" s="13">
        <f t="shared" si="7"/>
        <v>202</v>
      </c>
      <c r="B207" s="13" t="s">
        <v>369</v>
      </c>
      <c r="C207" s="13" t="s">
        <v>381</v>
      </c>
      <c r="D207" s="7" t="s">
        <v>382</v>
      </c>
      <c r="E207" s="13" t="s">
        <v>201</v>
      </c>
      <c r="F207" s="6">
        <v>62.53</v>
      </c>
      <c r="G207" s="6">
        <v>884000</v>
      </c>
      <c r="H207" s="6">
        <f t="shared" si="6"/>
        <v>884</v>
      </c>
    </row>
    <row r="208" spans="1:8" ht="37.5" x14ac:dyDescent="0.25">
      <c r="A208" s="13">
        <f t="shared" si="7"/>
        <v>203</v>
      </c>
      <c r="B208" s="13" t="s">
        <v>456</v>
      </c>
      <c r="C208" s="13" t="s">
        <v>464</v>
      </c>
      <c r="D208" s="7" t="s">
        <v>465</v>
      </c>
      <c r="E208" s="13" t="s">
        <v>201</v>
      </c>
      <c r="F208" s="6">
        <v>62.47</v>
      </c>
      <c r="G208" s="6">
        <v>195652</v>
      </c>
      <c r="H208" s="6">
        <f t="shared" si="6"/>
        <v>195.7</v>
      </c>
    </row>
    <row r="209" spans="1:8" ht="37.5" x14ac:dyDescent="0.25">
      <c r="A209" s="13">
        <f t="shared" si="7"/>
        <v>204</v>
      </c>
      <c r="B209" s="13" t="s">
        <v>300</v>
      </c>
      <c r="C209" s="13" t="s">
        <v>310</v>
      </c>
      <c r="D209" s="7" t="s">
        <v>311</v>
      </c>
      <c r="E209" s="13" t="s">
        <v>57</v>
      </c>
      <c r="F209" s="6">
        <v>62.44</v>
      </c>
      <c r="G209" s="6">
        <v>1320000</v>
      </c>
      <c r="H209" s="6">
        <f t="shared" si="6"/>
        <v>1320</v>
      </c>
    </row>
    <row r="210" spans="1:8" x14ac:dyDescent="0.25">
      <c r="A210" s="13">
        <f t="shared" si="7"/>
        <v>205</v>
      </c>
      <c r="B210" s="13" t="s">
        <v>538</v>
      </c>
      <c r="C210" s="13" t="s">
        <v>556</v>
      </c>
      <c r="D210" s="7" t="s">
        <v>557</v>
      </c>
      <c r="E210" s="13" t="s">
        <v>168</v>
      </c>
      <c r="F210" s="6">
        <v>62.4</v>
      </c>
      <c r="G210" s="6">
        <v>1500000</v>
      </c>
      <c r="H210" s="6">
        <f t="shared" si="6"/>
        <v>1500</v>
      </c>
    </row>
    <row r="211" spans="1:8" ht="37.5" x14ac:dyDescent="0.25">
      <c r="A211" s="13">
        <f t="shared" si="7"/>
        <v>206</v>
      </c>
      <c r="B211" s="13" t="s">
        <v>466</v>
      </c>
      <c r="C211" s="13" t="s">
        <v>472</v>
      </c>
      <c r="D211" s="7" t="s">
        <v>473</v>
      </c>
      <c r="E211" s="13" t="s">
        <v>201</v>
      </c>
      <c r="F211" s="6">
        <v>62.31</v>
      </c>
      <c r="G211" s="6">
        <v>320000</v>
      </c>
      <c r="H211" s="6">
        <f t="shared" si="6"/>
        <v>320</v>
      </c>
    </row>
    <row r="212" spans="1:8" ht="37.5" x14ac:dyDescent="0.25">
      <c r="A212" s="13">
        <f t="shared" si="7"/>
        <v>207</v>
      </c>
      <c r="B212" s="13" t="s">
        <v>594</v>
      </c>
      <c r="C212" s="13" t="s">
        <v>616</v>
      </c>
      <c r="D212" s="7" t="s">
        <v>617</v>
      </c>
      <c r="E212" s="13" t="s">
        <v>307</v>
      </c>
      <c r="F212" s="6">
        <v>62.17</v>
      </c>
      <c r="G212" s="6">
        <v>851357</v>
      </c>
      <c r="H212" s="6">
        <f t="shared" si="6"/>
        <v>851.4</v>
      </c>
    </row>
    <row r="213" spans="1:8" ht="37.5" x14ac:dyDescent="0.25">
      <c r="A213" s="13">
        <f t="shared" si="7"/>
        <v>208</v>
      </c>
      <c r="B213" s="13" t="s">
        <v>567</v>
      </c>
      <c r="C213" s="13" t="s">
        <v>580</v>
      </c>
      <c r="D213" s="7" t="s">
        <v>581</v>
      </c>
      <c r="E213" s="13" t="s">
        <v>25</v>
      </c>
      <c r="F213" s="6">
        <v>62.08</v>
      </c>
      <c r="G213" s="6">
        <v>420000</v>
      </c>
      <c r="H213" s="6">
        <f t="shared" si="6"/>
        <v>420</v>
      </c>
    </row>
    <row r="214" spans="1:8" ht="37.5" x14ac:dyDescent="0.25">
      <c r="A214" s="13">
        <f t="shared" si="7"/>
        <v>209</v>
      </c>
      <c r="B214" s="13" t="s">
        <v>466</v>
      </c>
      <c r="C214" s="13" t="s">
        <v>474</v>
      </c>
      <c r="D214" s="7" t="s">
        <v>475</v>
      </c>
      <c r="E214" s="13" t="s">
        <v>31</v>
      </c>
      <c r="F214" s="6">
        <v>62.07</v>
      </c>
      <c r="G214" s="6">
        <v>561716</v>
      </c>
      <c r="H214" s="6">
        <f t="shared" si="6"/>
        <v>561.80000000000007</v>
      </c>
    </row>
    <row r="215" spans="1:8" ht="37.5" x14ac:dyDescent="0.25">
      <c r="A215" s="13">
        <f t="shared" si="7"/>
        <v>210</v>
      </c>
      <c r="B215" s="13" t="s">
        <v>249</v>
      </c>
      <c r="C215" s="13" t="s">
        <v>258</v>
      </c>
      <c r="D215" s="7" t="s">
        <v>259</v>
      </c>
      <c r="E215" s="13" t="s">
        <v>31</v>
      </c>
      <c r="F215" s="6">
        <v>62.03</v>
      </c>
      <c r="G215" s="6">
        <v>1120000</v>
      </c>
      <c r="H215" s="6">
        <f t="shared" si="6"/>
        <v>1120</v>
      </c>
    </row>
    <row r="216" spans="1:8" ht="37.5" x14ac:dyDescent="0.25">
      <c r="A216" s="13">
        <f t="shared" si="7"/>
        <v>211</v>
      </c>
      <c r="B216" s="13" t="s">
        <v>128</v>
      </c>
      <c r="C216" s="13" t="s">
        <v>134</v>
      </c>
      <c r="D216" s="7" t="s">
        <v>135</v>
      </c>
      <c r="E216" s="13" t="s">
        <v>136</v>
      </c>
      <c r="F216" s="6">
        <v>62</v>
      </c>
      <c r="G216" s="6">
        <v>540000</v>
      </c>
      <c r="H216" s="6">
        <f t="shared" si="6"/>
        <v>540</v>
      </c>
    </row>
    <row r="217" spans="1:8" ht="37.5" x14ac:dyDescent="0.25">
      <c r="A217" s="13">
        <f t="shared" si="7"/>
        <v>212</v>
      </c>
      <c r="B217" s="13" t="s">
        <v>354</v>
      </c>
      <c r="C217" s="13" t="s">
        <v>355</v>
      </c>
      <c r="D217" s="7" t="s">
        <v>356</v>
      </c>
      <c r="E217" s="13" t="s">
        <v>16</v>
      </c>
      <c r="F217" s="6">
        <v>61.96</v>
      </c>
      <c r="G217" s="6">
        <v>739863</v>
      </c>
      <c r="H217" s="6">
        <f t="shared" si="6"/>
        <v>739.9</v>
      </c>
    </row>
    <row r="218" spans="1:8" ht="37.5" x14ac:dyDescent="0.25">
      <c r="A218" s="13">
        <f t="shared" si="7"/>
        <v>213</v>
      </c>
      <c r="B218" s="13" t="s">
        <v>128</v>
      </c>
      <c r="C218" s="13" t="s">
        <v>137</v>
      </c>
      <c r="D218" s="7" t="s">
        <v>138</v>
      </c>
      <c r="E218" s="13" t="s">
        <v>18</v>
      </c>
      <c r="F218" s="6">
        <v>61.91</v>
      </c>
      <c r="G218" s="6">
        <v>770000</v>
      </c>
      <c r="H218" s="6">
        <f t="shared" si="6"/>
        <v>770</v>
      </c>
    </row>
    <row r="219" spans="1:8" ht="37.5" x14ac:dyDescent="0.25">
      <c r="A219" s="13">
        <f t="shared" si="7"/>
        <v>214</v>
      </c>
      <c r="B219" s="13" t="s">
        <v>446</v>
      </c>
      <c r="C219" s="13" t="s">
        <v>454</v>
      </c>
      <c r="D219" s="7" t="s">
        <v>455</v>
      </c>
      <c r="E219" s="13" t="s">
        <v>18</v>
      </c>
      <c r="F219" s="6">
        <v>61.74</v>
      </c>
      <c r="G219" s="6">
        <v>1167000</v>
      </c>
      <c r="H219" s="6">
        <f t="shared" si="6"/>
        <v>1167</v>
      </c>
    </row>
    <row r="220" spans="1:8" ht="37.5" x14ac:dyDescent="0.25">
      <c r="A220" s="13">
        <f t="shared" si="7"/>
        <v>215</v>
      </c>
      <c r="B220" s="13" t="s">
        <v>336</v>
      </c>
      <c r="C220" s="13" t="s">
        <v>341</v>
      </c>
      <c r="D220" s="7" t="s">
        <v>342</v>
      </c>
      <c r="E220" s="13" t="s">
        <v>343</v>
      </c>
      <c r="F220" s="6">
        <v>61.71</v>
      </c>
      <c r="G220" s="6">
        <v>700000</v>
      </c>
      <c r="H220" s="6">
        <f t="shared" si="6"/>
        <v>700</v>
      </c>
    </row>
    <row r="221" spans="1:8" ht="37.5" x14ac:dyDescent="0.25">
      <c r="A221" s="13">
        <f t="shared" si="7"/>
        <v>216</v>
      </c>
      <c r="B221" s="13" t="s">
        <v>594</v>
      </c>
      <c r="C221" s="13" t="s">
        <v>618</v>
      </c>
      <c r="D221" s="7" t="s">
        <v>619</v>
      </c>
      <c r="E221" s="13" t="s">
        <v>14</v>
      </c>
      <c r="F221" s="6">
        <v>61.49</v>
      </c>
      <c r="G221" s="6">
        <v>204178</v>
      </c>
      <c r="H221" s="6">
        <f t="shared" si="6"/>
        <v>204.2</v>
      </c>
    </row>
    <row r="222" spans="1:8" x14ac:dyDescent="0.25">
      <c r="A222" s="13">
        <f t="shared" si="7"/>
        <v>217</v>
      </c>
      <c r="B222" s="13" t="s">
        <v>64</v>
      </c>
      <c r="C222" s="13"/>
      <c r="D222" s="7" t="s">
        <v>69</v>
      </c>
      <c r="E222" s="13" t="s">
        <v>66</v>
      </c>
      <c r="F222" s="6">
        <v>61.46</v>
      </c>
      <c r="G222" s="6">
        <v>1171400</v>
      </c>
      <c r="H222" s="6">
        <f t="shared" si="6"/>
        <v>1171.4000000000001</v>
      </c>
    </row>
    <row r="223" spans="1:8" ht="37.5" x14ac:dyDescent="0.25">
      <c r="A223" s="13">
        <f t="shared" si="7"/>
        <v>218</v>
      </c>
      <c r="B223" s="13" t="s">
        <v>300</v>
      </c>
      <c r="C223" s="13" t="s">
        <v>312</v>
      </c>
      <c r="D223" s="7" t="s">
        <v>313</v>
      </c>
      <c r="E223" s="13" t="s">
        <v>84</v>
      </c>
      <c r="F223" s="6">
        <v>61</v>
      </c>
      <c r="G223" s="6">
        <v>350000</v>
      </c>
      <c r="H223" s="6">
        <f t="shared" si="6"/>
        <v>350</v>
      </c>
    </row>
    <row r="224" spans="1:8" ht="37.5" x14ac:dyDescent="0.25">
      <c r="A224" s="13">
        <f t="shared" si="7"/>
        <v>219</v>
      </c>
      <c r="B224" s="13" t="s">
        <v>300</v>
      </c>
      <c r="C224" s="13" t="s">
        <v>314</v>
      </c>
      <c r="D224" s="7" t="s">
        <v>315</v>
      </c>
      <c r="E224" s="13" t="s">
        <v>18</v>
      </c>
      <c r="F224" s="6">
        <v>61</v>
      </c>
      <c r="G224" s="6">
        <v>1345000</v>
      </c>
      <c r="H224" s="6">
        <f t="shared" si="6"/>
        <v>1345</v>
      </c>
    </row>
    <row r="225" spans="1:8" ht="37.5" x14ac:dyDescent="0.25">
      <c r="A225" s="13">
        <f t="shared" si="7"/>
        <v>220</v>
      </c>
      <c r="B225" s="13" t="s">
        <v>567</v>
      </c>
      <c r="C225" s="13" t="s">
        <v>582</v>
      </c>
      <c r="D225" s="7" t="s">
        <v>583</v>
      </c>
      <c r="E225" s="13" t="s">
        <v>18</v>
      </c>
      <c r="F225" s="6">
        <v>60.92</v>
      </c>
      <c r="G225" s="6">
        <v>1200000</v>
      </c>
      <c r="H225" s="6">
        <f t="shared" si="6"/>
        <v>1200</v>
      </c>
    </row>
    <row r="226" spans="1:8" ht="37.5" x14ac:dyDescent="0.25">
      <c r="A226" s="13">
        <f t="shared" si="7"/>
        <v>221</v>
      </c>
      <c r="B226" s="13" t="s">
        <v>354</v>
      </c>
      <c r="C226" s="13" t="s">
        <v>357</v>
      </c>
      <c r="D226" s="7" t="s">
        <v>358</v>
      </c>
      <c r="E226" s="13" t="s">
        <v>31</v>
      </c>
      <c r="F226" s="6">
        <v>60.76</v>
      </c>
      <c r="G226" s="6">
        <v>787950</v>
      </c>
      <c r="H226" s="6">
        <f t="shared" si="6"/>
        <v>788</v>
      </c>
    </row>
    <row r="227" spans="1:8" ht="37.5" x14ac:dyDescent="0.25">
      <c r="A227" s="13">
        <f t="shared" si="7"/>
        <v>222</v>
      </c>
      <c r="B227" s="13" t="s">
        <v>354</v>
      </c>
      <c r="C227" s="13" t="s">
        <v>359</v>
      </c>
      <c r="D227" s="7" t="s">
        <v>360</v>
      </c>
      <c r="E227" s="13" t="s">
        <v>103</v>
      </c>
      <c r="F227" s="6">
        <v>60.67</v>
      </c>
      <c r="G227" s="6">
        <v>224980</v>
      </c>
      <c r="H227" s="6">
        <f t="shared" si="6"/>
        <v>225</v>
      </c>
    </row>
    <row r="228" spans="1:8" ht="37.5" x14ac:dyDescent="0.25">
      <c r="A228" s="13">
        <f t="shared" si="7"/>
        <v>223</v>
      </c>
      <c r="B228" s="13" t="s">
        <v>466</v>
      </c>
      <c r="C228" s="13" t="s">
        <v>476</v>
      </c>
      <c r="D228" s="7" t="s">
        <v>477</v>
      </c>
      <c r="E228" s="13" t="s">
        <v>201</v>
      </c>
      <c r="F228" s="6">
        <v>60.65</v>
      </c>
      <c r="G228" s="6">
        <v>380000</v>
      </c>
      <c r="H228" s="6">
        <f t="shared" si="6"/>
        <v>380</v>
      </c>
    </row>
    <row r="229" spans="1:8" ht="37.5" x14ac:dyDescent="0.25">
      <c r="A229" s="13">
        <f t="shared" si="7"/>
        <v>224</v>
      </c>
      <c r="B229" s="13" t="s">
        <v>567</v>
      </c>
      <c r="C229" s="13" t="s">
        <v>240</v>
      </c>
      <c r="D229" s="7" t="s">
        <v>584</v>
      </c>
      <c r="E229" s="13" t="s">
        <v>16</v>
      </c>
      <c r="F229" s="6">
        <v>60.5</v>
      </c>
      <c r="G229" s="6">
        <v>500000</v>
      </c>
      <c r="H229" s="6">
        <f t="shared" si="6"/>
        <v>500</v>
      </c>
    </row>
    <row r="230" spans="1:8" ht="37.5" x14ac:dyDescent="0.25">
      <c r="A230" s="13">
        <f t="shared" si="7"/>
        <v>225</v>
      </c>
      <c r="B230" s="13" t="s">
        <v>346</v>
      </c>
      <c r="C230" s="13" t="s">
        <v>347</v>
      </c>
      <c r="D230" s="7" t="s">
        <v>348</v>
      </c>
      <c r="E230" s="13" t="s">
        <v>81</v>
      </c>
      <c r="F230" s="6">
        <v>60.39</v>
      </c>
      <c r="G230" s="6">
        <v>700000</v>
      </c>
      <c r="H230" s="6">
        <f t="shared" si="6"/>
        <v>700</v>
      </c>
    </row>
    <row r="231" spans="1:8" ht="37.5" x14ac:dyDescent="0.25">
      <c r="A231" s="13">
        <f t="shared" si="7"/>
        <v>226</v>
      </c>
      <c r="B231" s="13" t="s">
        <v>466</v>
      </c>
      <c r="C231" s="13" t="s">
        <v>467</v>
      </c>
      <c r="D231" s="7" t="s">
        <v>478</v>
      </c>
      <c r="E231" s="13" t="s">
        <v>18</v>
      </c>
      <c r="F231" s="6">
        <v>60.28</v>
      </c>
      <c r="G231" s="6">
        <v>1300000</v>
      </c>
      <c r="H231" s="6">
        <f t="shared" si="6"/>
        <v>1300</v>
      </c>
    </row>
    <row r="232" spans="1:8" ht="37.5" x14ac:dyDescent="0.25">
      <c r="A232" s="13">
        <f t="shared" si="7"/>
        <v>227</v>
      </c>
      <c r="B232" s="13" t="s">
        <v>567</v>
      </c>
      <c r="C232" s="13" t="s">
        <v>585</v>
      </c>
      <c r="D232" s="7" t="s">
        <v>586</v>
      </c>
      <c r="E232" s="13" t="s">
        <v>587</v>
      </c>
      <c r="F232" s="6">
        <v>60.25</v>
      </c>
      <c r="G232" s="6">
        <v>1000000</v>
      </c>
      <c r="H232" s="6">
        <f t="shared" si="6"/>
        <v>1000</v>
      </c>
    </row>
    <row r="233" spans="1:8" ht="37.5" x14ac:dyDescent="0.25">
      <c r="A233" s="13">
        <f t="shared" si="7"/>
        <v>228</v>
      </c>
      <c r="B233" s="13" t="s">
        <v>300</v>
      </c>
      <c r="C233" s="13" t="s">
        <v>316</v>
      </c>
      <c r="D233" s="7" t="s">
        <v>317</v>
      </c>
      <c r="E233" s="13" t="s">
        <v>31</v>
      </c>
      <c r="F233" s="6">
        <v>60.03</v>
      </c>
      <c r="G233" s="6">
        <v>954000</v>
      </c>
      <c r="H233" s="6">
        <f t="shared" si="6"/>
        <v>954</v>
      </c>
    </row>
    <row r="234" spans="1:8" ht="37.5" x14ac:dyDescent="0.25">
      <c r="A234" s="13">
        <f t="shared" si="7"/>
        <v>229</v>
      </c>
      <c r="B234" s="13" t="s">
        <v>233</v>
      </c>
      <c r="C234" s="13" t="s">
        <v>236</v>
      </c>
      <c r="D234" s="7" t="s">
        <v>237</v>
      </c>
      <c r="E234" s="13" t="s">
        <v>16</v>
      </c>
      <c r="F234" s="6">
        <v>59.72</v>
      </c>
      <c r="G234" s="6">
        <v>375000</v>
      </c>
      <c r="H234" s="6">
        <f t="shared" si="6"/>
        <v>375</v>
      </c>
    </row>
    <row r="235" spans="1:8" ht="37.5" x14ac:dyDescent="0.25">
      <c r="A235" s="13">
        <f t="shared" si="7"/>
        <v>230</v>
      </c>
      <c r="B235" s="13" t="s">
        <v>594</v>
      </c>
      <c r="C235" s="13" t="s">
        <v>620</v>
      </c>
      <c r="D235" s="7" t="s">
        <v>621</v>
      </c>
      <c r="E235" s="13" t="s">
        <v>18</v>
      </c>
      <c r="F235" s="6">
        <v>59.5</v>
      </c>
      <c r="G235" s="6">
        <v>984941</v>
      </c>
      <c r="H235" s="6">
        <f t="shared" si="6"/>
        <v>985</v>
      </c>
    </row>
    <row r="236" spans="1:8" ht="37.5" x14ac:dyDescent="0.25">
      <c r="A236" s="13">
        <f t="shared" si="7"/>
        <v>231</v>
      </c>
      <c r="B236" s="13" t="s">
        <v>414</v>
      </c>
      <c r="C236" s="13" t="s">
        <v>421</v>
      </c>
      <c r="D236" s="7" t="s">
        <v>423</v>
      </c>
      <c r="E236" s="13" t="s">
        <v>368</v>
      </c>
      <c r="F236" s="6">
        <v>58.9</v>
      </c>
      <c r="G236" s="6">
        <v>1000000</v>
      </c>
      <c r="H236" s="6">
        <f t="shared" si="6"/>
        <v>1000</v>
      </c>
    </row>
    <row r="237" spans="1:8" ht="37.5" x14ac:dyDescent="0.25">
      <c r="A237" s="13">
        <f t="shared" si="7"/>
        <v>232</v>
      </c>
      <c r="B237" s="13" t="s">
        <v>594</v>
      </c>
      <c r="C237" s="13" t="s">
        <v>548</v>
      </c>
      <c r="D237" s="7" t="s">
        <v>549</v>
      </c>
      <c r="E237" s="13" t="s">
        <v>16</v>
      </c>
      <c r="F237" s="6">
        <v>58.73</v>
      </c>
      <c r="G237" s="6">
        <v>275000</v>
      </c>
      <c r="H237" s="6">
        <f t="shared" si="6"/>
        <v>275</v>
      </c>
    </row>
    <row r="238" spans="1:8" ht="37.5" x14ac:dyDescent="0.25">
      <c r="A238" s="13">
        <f t="shared" si="7"/>
        <v>233</v>
      </c>
      <c r="B238" s="13" t="s">
        <v>300</v>
      </c>
      <c r="C238" s="13" t="s">
        <v>318</v>
      </c>
      <c r="D238" s="7" t="s">
        <v>319</v>
      </c>
      <c r="E238" s="13" t="s">
        <v>31</v>
      </c>
      <c r="F238" s="6">
        <v>58.66</v>
      </c>
      <c r="G238" s="6">
        <v>735000</v>
      </c>
      <c r="H238" s="6">
        <f t="shared" si="6"/>
        <v>735</v>
      </c>
    </row>
    <row r="239" spans="1:8" ht="37.5" x14ac:dyDescent="0.25">
      <c r="A239" s="13">
        <f t="shared" si="7"/>
        <v>234</v>
      </c>
      <c r="B239" s="13" t="s">
        <v>354</v>
      </c>
      <c r="C239" s="13" t="s">
        <v>361</v>
      </c>
      <c r="D239" s="7" t="s">
        <v>362</v>
      </c>
      <c r="E239" s="13" t="s">
        <v>31</v>
      </c>
      <c r="F239" s="6">
        <v>58.66</v>
      </c>
      <c r="G239" s="6">
        <v>709000</v>
      </c>
      <c r="H239" s="6">
        <f t="shared" si="6"/>
        <v>709</v>
      </c>
    </row>
    <row r="240" spans="1:8" ht="37.5" x14ac:dyDescent="0.25">
      <c r="A240" s="13">
        <f t="shared" si="7"/>
        <v>235</v>
      </c>
      <c r="B240" s="13" t="s">
        <v>466</v>
      </c>
      <c r="C240" s="13" t="s">
        <v>479</v>
      </c>
      <c r="D240" s="7" t="s">
        <v>480</v>
      </c>
      <c r="E240" s="13" t="s">
        <v>18</v>
      </c>
      <c r="F240" s="6">
        <v>58.18</v>
      </c>
      <c r="G240" s="6">
        <v>1500000</v>
      </c>
      <c r="H240" s="6">
        <f t="shared" si="6"/>
        <v>1500</v>
      </c>
    </row>
    <row r="241" spans="1:8" ht="37.5" x14ac:dyDescent="0.25">
      <c r="A241" s="13">
        <f t="shared" si="7"/>
        <v>236</v>
      </c>
      <c r="B241" s="13" t="s">
        <v>594</v>
      </c>
      <c r="C241" s="13" t="s">
        <v>622</v>
      </c>
      <c r="D241" s="7" t="s">
        <v>623</v>
      </c>
      <c r="E241" s="13" t="s">
        <v>624</v>
      </c>
      <c r="F241" s="6">
        <v>58.16</v>
      </c>
      <c r="G241" s="6">
        <v>1500000</v>
      </c>
      <c r="H241" s="6">
        <f t="shared" si="6"/>
        <v>1500</v>
      </c>
    </row>
    <row r="242" spans="1:8" ht="37.5" x14ac:dyDescent="0.25">
      <c r="A242" s="13">
        <f t="shared" si="7"/>
        <v>237</v>
      </c>
      <c r="B242" s="13" t="s">
        <v>517</v>
      </c>
      <c r="C242" s="13" t="s">
        <v>520</v>
      </c>
      <c r="D242" s="7" t="s">
        <v>521</v>
      </c>
      <c r="E242" s="13" t="s">
        <v>368</v>
      </c>
      <c r="F242" s="6">
        <v>58.1</v>
      </c>
      <c r="G242" s="6">
        <v>717300</v>
      </c>
      <c r="H242" s="6">
        <f t="shared" si="6"/>
        <v>717.3</v>
      </c>
    </row>
    <row r="243" spans="1:8" ht="37.5" x14ac:dyDescent="0.25">
      <c r="A243" s="13">
        <f t="shared" si="7"/>
        <v>238</v>
      </c>
      <c r="B243" s="13" t="s">
        <v>346</v>
      </c>
      <c r="C243" s="13" t="s">
        <v>349</v>
      </c>
      <c r="D243" s="7" t="s">
        <v>350</v>
      </c>
      <c r="E243" s="13" t="s">
        <v>201</v>
      </c>
      <c r="F243" s="6">
        <v>57.87</v>
      </c>
      <c r="G243" s="6">
        <v>1000000</v>
      </c>
      <c r="H243" s="6">
        <f t="shared" si="6"/>
        <v>1000</v>
      </c>
    </row>
    <row r="244" spans="1:8" ht="37.5" x14ac:dyDescent="0.25">
      <c r="A244" s="13">
        <f t="shared" si="7"/>
        <v>239</v>
      </c>
      <c r="B244" s="13" t="s">
        <v>354</v>
      </c>
      <c r="C244" s="13" t="s">
        <v>363</v>
      </c>
      <c r="D244" s="7" t="s">
        <v>219</v>
      </c>
      <c r="E244" s="13" t="s">
        <v>88</v>
      </c>
      <c r="F244" s="6">
        <v>57.51</v>
      </c>
      <c r="G244" s="6">
        <v>686940</v>
      </c>
      <c r="H244" s="6">
        <f t="shared" si="6"/>
        <v>687</v>
      </c>
    </row>
    <row r="245" spans="1:8" ht="37.5" x14ac:dyDescent="0.25">
      <c r="A245" s="13">
        <f t="shared" si="7"/>
        <v>240</v>
      </c>
      <c r="B245" s="13" t="s">
        <v>249</v>
      </c>
      <c r="C245" s="13" t="s">
        <v>260</v>
      </c>
      <c r="D245" s="7" t="s">
        <v>261</v>
      </c>
      <c r="E245" s="13" t="s">
        <v>108</v>
      </c>
      <c r="F245" s="6">
        <v>57.4</v>
      </c>
      <c r="G245" s="6">
        <v>800000</v>
      </c>
      <c r="H245" s="6">
        <f t="shared" si="6"/>
        <v>800</v>
      </c>
    </row>
    <row r="246" spans="1:8" ht="37.5" x14ac:dyDescent="0.25">
      <c r="A246" s="13">
        <f t="shared" si="7"/>
        <v>241</v>
      </c>
      <c r="B246" s="13" t="s">
        <v>466</v>
      </c>
      <c r="C246" s="13" t="s">
        <v>474</v>
      </c>
      <c r="D246" s="7" t="s">
        <v>481</v>
      </c>
      <c r="E246" s="13" t="s">
        <v>84</v>
      </c>
      <c r="F246" s="6">
        <v>57.13</v>
      </c>
      <c r="G246" s="6">
        <v>1053986</v>
      </c>
      <c r="H246" s="6">
        <f t="shared" si="6"/>
        <v>1054</v>
      </c>
    </row>
    <row r="247" spans="1:8" ht="37.5" x14ac:dyDescent="0.25">
      <c r="A247" s="13">
        <f t="shared" si="7"/>
        <v>242</v>
      </c>
      <c r="B247" s="13" t="s">
        <v>29</v>
      </c>
      <c r="C247" s="13"/>
      <c r="D247" s="7" t="s">
        <v>38</v>
      </c>
      <c r="E247" s="13" t="s">
        <v>39</v>
      </c>
      <c r="F247" s="6">
        <v>57.09</v>
      </c>
      <c r="G247" s="6">
        <v>285000</v>
      </c>
      <c r="H247" s="6">
        <f t="shared" si="6"/>
        <v>285</v>
      </c>
    </row>
    <row r="248" spans="1:8" ht="37.5" x14ac:dyDescent="0.25">
      <c r="A248" s="13">
        <f t="shared" si="7"/>
        <v>243</v>
      </c>
      <c r="B248" s="13" t="s">
        <v>46</v>
      </c>
      <c r="C248" s="13"/>
      <c r="D248" s="7" t="s">
        <v>47</v>
      </c>
      <c r="E248" s="13" t="s">
        <v>31</v>
      </c>
      <c r="F248" s="6">
        <v>57.03</v>
      </c>
      <c r="G248" s="6">
        <v>512164</v>
      </c>
      <c r="H248" s="6">
        <f t="shared" si="6"/>
        <v>512.20000000000005</v>
      </c>
    </row>
    <row r="249" spans="1:8" x14ac:dyDescent="0.25">
      <c r="A249" s="13">
        <f t="shared" si="7"/>
        <v>244</v>
      </c>
      <c r="B249" s="13" t="s">
        <v>78</v>
      </c>
      <c r="C249" s="13"/>
      <c r="D249" s="7" t="s">
        <v>79</v>
      </c>
      <c r="E249" s="13" t="s">
        <v>31</v>
      </c>
      <c r="F249" s="6">
        <v>56.91</v>
      </c>
      <c r="G249" s="6">
        <v>1386594</v>
      </c>
      <c r="H249" s="6">
        <f t="shared" si="6"/>
        <v>1386.6</v>
      </c>
    </row>
    <row r="250" spans="1:8" ht="37.5" x14ac:dyDescent="0.25">
      <c r="A250" s="13">
        <f t="shared" si="7"/>
        <v>245</v>
      </c>
      <c r="B250" s="13" t="s">
        <v>517</v>
      </c>
      <c r="C250" s="13" t="s">
        <v>522</v>
      </c>
      <c r="D250" s="7" t="s">
        <v>523</v>
      </c>
      <c r="E250" s="13" t="s">
        <v>31</v>
      </c>
      <c r="F250" s="6">
        <v>56.86</v>
      </c>
      <c r="G250" s="6">
        <v>457780</v>
      </c>
      <c r="H250" s="6">
        <f t="shared" si="6"/>
        <v>457.8</v>
      </c>
    </row>
    <row r="251" spans="1:8" ht="37.5" x14ac:dyDescent="0.25">
      <c r="A251" s="13">
        <f t="shared" si="7"/>
        <v>246</v>
      </c>
      <c r="B251" s="13" t="s">
        <v>29</v>
      </c>
      <c r="C251" s="13"/>
      <c r="D251" s="7" t="s">
        <v>40</v>
      </c>
      <c r="E251" s="13" t="s">
        <v>41</v>
      </c>
      <c r="F251" s="6">
        <v>56.83</v>
      </c>
      <c r="G251" s="6">
        <v>490000</v>
      </c>
      <c r="H251" s="6">
        <f t="shared" si="6"/>
        <v>490</v>
      </c>
    </row>
    <row r="252" spans="1:8" x14ac:dyDescent="0.25">
      <c r="A252" s="13">
        <f t="shared" si="7"/>
        <v>247</v>
      </c>
      <c r="B252" s="13" t="s">
        <v>78</v>
      </c>
      <c r="C252" s="13"/>
      <c r="D252" s="7" t="s">
        <v>80</v>
      </c>
      <c r="E252" s="13" t="s">
        <v>81</v>
      </c>
      <c r="F252" s="6">
        <v>56.75</v>
      </c>
      <c r="G252" s="6">
        <v>1089436</v>
      </c>
      <c r="H252" s="6">
        <f t="shared" si="6"/>
        <v>1089.5</v>
      </c>
    </row>
    <row r="253" spans="1:8" ht="37.5" x14ac:dyDescent="0.25">
      <c r="A253" s="13">
        <f t="shared" si="7"/>
        <v>248</v>
      </c>
      <c r="B253" s="13" t="s">
        <v>82</v>
      </c>
      <c r="C253" s="13"/>
      <c r="D253" s="7" t="s">
        <v>100</v>
      </c>
      <c r="E253" s="13" t="s">
        <v>96</v>
      </c>
      <c r="F253" s="6">
        <v>56.53</v>
      </c>
      <c r="G253" s="6">
        <v>1000000</v>
      </c>
      <c r="H253" s="6">
        <f t="shared" si="6"/>
        <v>1000</v>
      </c>
    </row>
    <row r="254" spans="1:8" ht="37.5" x14ac:dyDescent="0.25">
      <c r="A254" s="13">
        <f t="shared" si="7"/>
        <v>249</v>
      </c>
      <c r="B254" s="13" t="s">
        <v>506</v>
      </c>
      <c r="C254" s="13" t="s">
        <v>509</v>
      </c>
      <c r="D254" s="7" t="s">
        <v>510</v>
      </c>
      <c r="E254" s="13" t="s">
        <v>77</v>
      </c>
      <c r="F254" s="6">
        <v>56.26</v>
      </c>
      <c r="G254" s="6">
        <v>1500000</v>
      </c>
      <c r="H254" s="6">
        <f t="shared" si="6"/>
        <v>1500</v>
      </c>
    </row>
    <row r="255" spans="1:8" ht="37.5" x14ac:dyDescent="0.25">
      <c r="A255" s="13">
        <f t="shared" si="7"/>
        <v>250</v>
      </c>
      <c r="B255" s="13" t="s">
        <v>466</v>
      </c>
      <c r="C255" s="13" t="s">
        <v>467</v>
      </c>
      <c r="D255" s="7" t="s">
        <v>482</v>
      </c>
      <c r="E255" s="13" t="s">
        <v>18</v>
      </c>
      <c r="F255" s="6">
        <v>56.1</v>
      </c>
      <c r="G255" s="6">
        <v>980000</v>
      </c>
      <c r="H255" s="6">
        <f t="shared" si="6"/>
        <v>980</v>
      </c>
    </row>
    <row r="256" spans="1:8" ht="37.5" x14ac:dyDescent="0.25">
      <c r="A256" s="13">
        <f t="shared" si="7"/>
        <v>251</v>
      </c>
      <c r="B256" s="13" t="s">
        <v>155</v>
      </c>
      <c r="C256" s="13" t="s">
        <v>156</v>
      </c>
      <c r="D256" s="7" t="s">
        <v>157</v>
      </c>
      <c r="E256" s="13" t="s">
        <v>18</v>
      </c>
      <c r="F256" s="6">
        <v>56.05</v>
      </c>
      <c r="G256" s="6">
        <v>713711</v>
      </c>
      <c r="H256" s="6">
        <f t="shared" si="6"/>
        <v>713.80000000000007</v>
      </c>
    </row>
    <row r="257" spans="1:8" ht="37.5" x14ac:dyDescent="0.25">
      <c r="A257" s="13">
        <f t="shared" si="7"/>
        <v>252</v>
      </c>
      <c r="B257" s="13" t="s">
        <v>155</v>
      </c>
      <c r="C257" s="13" t="s">
        <v>158</v>
      </c>
      <c r="D257" s="7" t="s">
        <v>159</v>
      </c>
      <c r="E257" s="13" t="s">
        <v>18</v>
      </c>
      <c r="F257" s="6">
        <v>56.05</v>
      </c>
      <c r="G257" s="6">
        <v>979794</v>
      </c>
      <c r="H257" s="6">
        <f t="shared" si="6"/>
        <v>979.80000000000007</v>
      </c>
    </row>
    <row r="258" spans="1:8" x14ac:dyDescent="0.25">
      <c r="A258" s="13">
        <f t="shared" si="7"/>
        <v>253</v>
      </c>
      <c r="B258" s="13" t="s">
        <v>70</v>
      </c>
      <c r="C258" s="13"/>
      <c r="D258" s="7" t="s">
        <v>73</v>
      </c>
      <c r="E258" s="13" t="s">
        <v>74</v>
      </c>
      <c r="F258" s="6">
        <v>55.96</v>
      </c>
      <c r="G258" s="6">
        <v>940000</v>
      </c>
      <c r="H258" s="6">
        <f t="shared" si="6"/>
        <v>940</v>
      </c>
    </row>
    <row r="259" spans="1:8" ht="37.5" x14ac:dyDescent="0.25">
      <c r="A259" s="13">
        <f t="shared" si="7"/>
        <v>254</v>
      </c>
      <c r="B259" s="13" t="s">
        <v>466</v>
      </c>
      <c r="C259" s="13" t="s">
        <v>483</v>
      </c>
      <c r="D259" s="7" t="s">
        <v>484</v>
      </c>
      <c r="E259" s="13" t="s">
        <v>18</v>
      </c>
      <c r="F259" s="6">
        <v>55.95</v>
      </c>
      <c r="G259" s="6">
        <v>1150000</v>
      </c>
      <c r="H259" s="6">
        <f t="shared" si="6"/>
        <v>1150</v>
      </c>
    </row>
    <row r="260" spans="1:8" x14ac:dyDescent="0.25">
      <c r="A260" s="17" t="s">
        <v>642</v>
      </c>
      <c r="B260" s="17"/>
      <c r="C260" s="17"/>
      <c r="D260" s="17"/>
      <c r="E260" s="17"/>
      <c r="F260" s="17"/>
      <c r="G260" s="6">
        <f>SUM(G6:G259)</f>
        <v>199185878</v>
      </c>
      <c r="H260" s="6">
        <f>SUM(H6:H259)</f>
        <v>199188.4</v>
      </c>
    </row>
    <row r="261" spans="1:8" ht="37.5" x14ac:dyDescent="0.25">
      <c r="A261" s="13">
        <f>A259+1</f>
        <v>255</v>
      </c>
      <c r="B261" s="13" t="s">
        <v>300</v>
      </c>
      <c r="C261" s="13" t="s">
        <v>320</v>
      </c>
      <c r="D261" s="7" t="s">
        <v>321</v>
      </c>
      <c r="E261" s="13" t="s">
        <v>31</v>
      </c>
      <c r="F261" s="6">
        <v>55.87</v>
      </c>
      <c r="G261" s="6">
        <v>1230000</v>
      </c>
      <c r="H261" s="6">
        <f t="shared" si="6"/>
        <v>1230</v>
      </c>
    </row>
    <row r="262" spans="1:8" ht="37.5" x14ac:dyDescent="0.25">
      <c r="A262" s="13">
        <f t="shared" si="7"/>
        <v>256</v>
      </c>
      <c r="B262" s="13" t="s">
        <v>10</v>
      </c>
      <c r="C262" s="13"/>
      <c r="D262" s="7" t="s">
        <v>24</v>
      </c>
      <c r="E262" s="13" t="s">
        <v>25</v>
      </c>
      <c r="F262" s="6">
        <v>55.83</v>
      </c>
      <c r="G262" s="6">
        <v>1400000</v>
      </c>
      <c r="H262" s="6">
        <f t="shared" si="6"/>
        <v>1400</v>
      </c>
    </row>
    <row r="263" spans="1:8" ht="37.5" x14ac:dyDescent="0.25">
      <c r="A263" s="13">
        <f t="shared" si="7"/>
        <v>257</v>
      </c>
      <c r="B263" s="13" t="s">
        <v>594</v>
      </c>
      <c r="C263" s="13" t="s">
        <v>625</v>
      </c>
      <c r="D263" s="7" t="s">
        <v>626</v>
      </c>
      <c r="E263" s="13" t="s">
        <v>16</v>
      </c>
      <c r="F263" s="6">
        <v>55.6</v>
      </c>
      <c r="G263" s="6">
        <v>186915</v>
      </c>
      <c r="H263" s="6">
        <f t="shared" ref="H263:H326" si="8">ROUNDUP(G263/1000,1)</f>
        <v>187</v>
      </c>
    </row>
    <row r="264" spans="1:8" ht="37.5" x14ac:dyDescent="0.25">
      <c r="A264" s="13">
        <f t="shared" si="7"/>
        <v>258</v>
      </c>
      <c r="B264" s="13" t="s">
        <v>29</v>
      </c>
      <c r="C264" s="13"/>
      <c r="D264" s="7" t="s">
        <v>42</v>
      </c>
      <c r="E264" s="13" t="s">
        <v>43</v>
      </c>
      <c r="F264" s="6">
        <v>55.5</v>
      </c>
      <c r="G264" s="6">
        <v>752000</v>
      </c>
      <c r="H264" s="6">
        <f t="shared" si="8"/>
        <v>752</v>
      </c>
    </row>
    <row r="265" spans="1:8" ht="37.5" x14ac:dyDescent="0.25">
      <c r="A265" s="13">
        <f t="shared" ref="A265:A328" si="9">A264+1</f>
        <v>259</v>
      </c>
      <c r="B265" s="13" t="s">
        <v>249</v>
      </c>
      <c r="C265" s="13" t="s">
        <v>262</v>
      </c>
      <c r="D265" s="7" t="s">
        <v>263</v>
      </c>
      <c r="E265" s="13" t="s">
        <v>136</v>
      </c>
      <c r="F265" s="6">
        <v>55.44</v>
      </c>
      <c r="G265" s="6">
        <v>430000</v>
      </c>
      <c r="H265" s="6">
        <f t="shared" si="8"/>
        <v>430</v>
      </c>
    </row>
    <row r="266" spans="1:8" ht="37.5" x14ac:dyDescent="0.25">
      <c r="A266" s="13">
        <f t="shared" si="9"/>
        <v>260</v>
      </c>
      <c r="B266" s="13" t="s">
        <v>29</v>
      </c>
      <c r="C266" s="13"/>
      <c r="D266" s="7" t="s">
        <v>44</v>
      </c>
      <c r="E266" s="13" t="s">
        <v>45</v>
      </c>
      <c r="F266" s="6">
        <v>55.17</v>
      </c>
      <c r="G266" s="6">
        <v>410000</v>
      </c>
      <c r="H266" s="6">
        <f t="shared" si="8"/>
        <v>410</v>
      </c>
    </row>
    <row r="267" spans="1:8" ht="37.5" x14ac:dyDescent="0.25">
      <c r="A267" s="13">
        <f t="shared" si="9"/>
        <v>261</v>
      </c>
      <c r="B267" s="13" t="s">
        <v>249</v>
      </c>
      <c r="C267" s="13" t="s">
        <v>264</v>
      </c>
      <c r="D267" s="7" t="s">
        <v>265</v>
      </c>
      <c r="E267" s="13" t="s">
        <v>266</v>
      </c>
      <c r="F267" s="6">
        <v>54.83</v>
      </c>
      <c r="G267" s="6">
        <v>315000</v>
      </c>
      <c r="H267" s="6">
        <f t="shared" si="8"/>
        <v>315</v>
      </c>
    </row>
    <row r="268" spans="1:8" ht="37.5" x14ac:dyDescent="0.25">
      <c r="A268" s="13">
        <f t="shared" si="9"/>
        <v>262</v>
      </c>
      <c r="B268" s="13" t="s">
        <v>354</v>
      </c>
      <c r="C268" s="13" t="s">
        <v>364</v>
      </c>
      <c r="D268" s="7" t="s">
        <v>365</v>
      </c>
      <c r="E268" s="13" t="s">
        <v>31</v>
      </c>
      <c r="F268" s="6">
        <v>54.73</v>
      </c>
      <c r="G268" s="6">
        <v>545637</v>
      </c>
      <c r="H268" s="6">
        <f t="shared" si="8"/>
        <v>545.70000000000005</v>
      </c>
    </row>
    <row r="269" spans="1:8" ht="37.5" x14ac:dyDescent="0.25">
      <c r="A269" s="13">
        <f t="shared" si="9"/>
        <v>263</v>
      </c>
      <c r="B269" s="13" t="s">
        <v>414</v>
      </c>
      <c r="C269" s="13" t="s">
        <v>187</v>
      </c>
      <c r="D269" s="7" t="s">
        <v>188</v>
      </c>
      <c r="E269" s="13" t="s">
        <v>387</v>
      </c>
      <c r="F269" s="6">
        <v>54.67</v>
      </c>
      <c r="G269" s="6">
        <v>356137</v>
      </c>
      <c r="H269" s="6">
        <f t="shared" si="8"/>
        <v>356.20000000000005</v>
      </c>
    </row>
    <row r="270" spans="1:8" ht="37.5" x14ac:dyDescent="0.25">
      <c r="A270" s="13">
        <f t="shared" si="9"/>
        <v>264</v>
      </c>
      <c r="B270" s="13" t="s">
        <v>466</v>
      </c>
      <c r="C270" s="13" t="s">
        <v>485</v>
      </c>
      <c r="D270" s="7" t="s">
        <v>486</v>
      </c>
      <c r="E270" s="13" t="s">
        <v>18</v>
      </c>
      <c r="F270" s="6">
        <v>54.45</v>
      </c>
      <c r="G270" s="6">
        <v>250000</v>
      </c>
      <c r="H270" s="6">
        <f t="shared" si="8"/>
        <v>250</v>
      </c>
    </row>
    <row r="271" spans="1:8" ht="37.5" x14ac:dyDescent="0.25">
      <c r="A271" s="13">
        <f t="shared" si="9"/>
        <v>265</v>
      </c>
      <c r="B271" s="13" t="s">
        <v>10</v>
      </c>
      <c r="C271" s="13"/>
      <c r="D271" s="7" t="s">
        <v>26</v>
      </c>
      <c r="E271" s="13" t="s">
        <v>12</v>
      </c>
      <c r="F271" s="6">
        <v>54.29</v>
      </c>
      <c r="G271" s="6">
        <v>800000</v>
      </c>
      <c r="H271" s="6">
        <f t="shared" si="8"/>
        <v>800</v>
      </c>
    </row>
    <row r="272" spans="1:8" ht="37.5" x14ac:dyDescent="0.25">
      <c r="A272" s="13">
        <f t="shared" si="9"/>
        <v>266</v>
      </c>
      <c r="B272" s="13" t="s">
        <v>346</v>
      </c>
      <c r="C272" s="13" t="s">
        <v>351</v>
      </c>
      <c r="D272" s="7" t="s">
        <v>352</v>
      </c>
      <c r="E272" s="13" t="s">
        <v>353</v>
      </c>
      <c r="F272" s="6">
        <v>54.2</v>
      </c>
      <c r="G272" s="6">
        <v>1000000</v>
      </c>
      <c r="H272" s="6">
        <f t="shared" si="8"/>
        <v>1000</v>
      </c>
    </row>
    <row r="273" spans="1:8" ht="37.5" x14ac:dyDescent="0.25">
      <c r="A273" s="13">
        <f t="shared" si="9"/>
        <v>267</v>
      </c>
      <c r="B273" s="13" t="s">
        <v>128</v>
      </c>
      <c r="C273" s="13" t="s">
        <v>139</v>
      </c>
      <c r="D273" s="7" t="s">
        <v>140</v>
      </c>
      <c r="E273" s="13" t="s">
        <v>31</v>
      </c>
      <c r="F273" s="6">
        <v>54.11</v>
      </c>
      <c r="G273" s="6">
        <v>600000</v>
      </c>
      <c r="H273" s="6">
        <f t="shared" si="8"/>
        <v>600</v>
      </c>
    </row>
    <row r="274" spans="1:8" ht="37.5" x14ac:dyDescent="0.25">
      <c r="A274" s="13">
        <f t="shared" si="9"/>
        <v>268</v>
      </c>
      <c r="B274" s="13" t="s">
        <v>594</v>
      </c>
      <c r="C274" s="13" t="s">
        <v>627</v>
      </c>
      <c r="D274" s="7" t="s">
        <v>628</v>
      </c>
      <c r="E274" s="13" t="s">
        <v>18</v>
      </c>
      <c r="F274" s="6">
        <v>53.95</v>
      </c>
      <c r="G274" s="6">
        <v>139386</v>
      </c>
      <c r="H274" s="6">
        <f t="shared" si="8"/>
        <v>139.4</v>
      </c>
    </row>
    <row r="275" spans="1:8" ht="37.5" x14ac:dyDescent="0.25">
      <c r="A275" s="13">
        <f t="shared" si="9"/>
        <v>269</v>
      </c>
      <c r="B275" s="13" t="s">
        <v>466</v>
      </c>
      <c r="C275" s="13" t="s">
        <v>487</v>
      </c>
      <c r="D275" s="7" t="s">
        <v>488</v>
      </c>
      <c r="E275" s="13" t="s">
        <v>86</v>
      </c>
      <c r="F275" s="6">
        <v>53.8</v>
      </c>
      <c r="G275" s="6">
        <v>1115000</v>
      </c>
      <c r="H275" s="6">
        <f t="shared" si="8"/>
        <v>1115</v>
      </c>
    </row>
    <row r="276" spans="1:8" ht="37.5" x14ac:dyDescent="0.25">
      <c r="A276" s="13">
        <f t="shared" si="9"/>
        <v>270</v>
      </c>
      <c r="B276" s="13" t="s">
        <v>233</v>
      </c>
      <c r="C276" s="13" t="s">
        <v>238</v>
      </c>
      <c r="D276" s="7" t="s">
        <v>239</v>
      </c>
      <c r="E276" s="13" t="s">
        <v>18</v>
      </c>
      <c r="F276" s="6">
        <v>53.52</v>
      </c>
      <c r="G276" s="6">
        <v>1500000</v>
      </c>
      <c r="H276" s="6">
        <f t="shared" si="8"/>
        <v>1500</v>
      </c>
    </row>
    <row r="277" spans="1:8" ht="37.5" x14ac:dyDescent="0.25">
      <c r="A277" s="13">
        <f t="shared" si="9"/>
        <v>271</v>
      </c>
      <c r="B277" s="13" t="s">
        <v>517</v>
      </c>
      <c r="C277" s="13" t="s">
        <v>524</v>
      </c>
      <c r="D277" s="7" t="s">
        <v>525</v>
      </c>
      <c r="E277" s="13" t="s">
        <v>387</v>
      </c>
      <c r="F277" s="6">
        <v>53.51</v>
      </c>
      <c r="G277" s="6">
        <v>240000</v>
      </c>
      <c r="H277" s="6">
        <f t="shared" si="8"/>
        <v>240</v>
      </c>
    </row>
    <row r="278" spans="1:8" ht="37.5" x14ac:dyDescent="0.25">
      <c r="A278" s="13">
        <f t="shared" si="9"/>
        <v>272</v>
      </c>
      <c r="B278" s="13" t="s">
        <v>354</v>
      </c>
      <c r="C278" s="13" t="s">
        <v>366</v>
      </c>
      <c r="D278" s="7" t="s">
        <v>367</v>
      </c>
      <c r="E278" s="13" t="s">
        <v>368</v>
      </c>
      <c r="F278" s="6">
        <v>52.94</v>
      </c>
      <c r="G278" s="6">
        <v>569501</v>
      </c>
      <c r="H278" s="6">
        <f t="shared" si="8"/>
        <v>569.6</v>
      </c>
    </row>
    <row r="279" spans="1:8" ht="37.5" x14ac:dyDescent="0.25">
      <c r="A279" s="13">
        <f t="shared" si="9"/>
        <v>273</v>
      </c>
      <c r="B279" s="13" t="s">
        <v>46</v>
      </c>
      <c r="C279" s="13"/>
      <c r="D279" s="7" t="s">
        <v>48</v>
      </c>
      <c r="E279" s="13" t="s">
        <v>16</v>
      </c>
      <c r="F279" s="6">
        <v>52.67</v>
      </c>
      <c r="G279" s="6">
        <v>1220956</v>
      </c>
      <c r="H279" s="6">
        <f t="shared" si="8"/>
        <v>1221</v>
      </c>
    </row>
    <row r="280" spans="1:8" ht="37.5" x14ac:dyDescent="0.25">
      <c r="A280" s="13">
        <f t="shared" si="9"/>
        <v>274</v>
      </c>
      <c r="B280" s="13" t="s">
        <v>567</v>
      </c>
      <c r="C280" s="13" t="s">
        <v>588</v>
      </c>
      <c r="D280" s="7" t="s">
        <v>589</v>
      </c>
      <c r="E280" s="13" t="s">
        <v>31</v>
      </c>
      <c r="F280" s="6">
        <v>52.66</v>
      </c>
      <c r="G280" s="6">
        <v>1100000</v>
      </c>
      <c r="H280" s="6">
        <f t="shared" si="8"/>
        <v>1100</v>
      </c>
    </row>
    <row r="281" spans="1:8" ht="37.5" x14ac:dyDescent="0.25">
      <c r="A281" s="13">
        <f t="shared" si="9"/>
        <v>275</v>
      </c>
      <c r="B281" s="13" t="s">
        <v>466</v>
      </c>
      <c r="C281" s="13" t="s">
        <v>144</v>
      </c>
      <c r="D281" s="7" t="s">
        <v>489</v>
      </c>
      <c r="E281" s="13" t="s">
        <v>31</v>
      </c>
      <c r="F281" s="6">
        <v>52.61</v>
      </c>
      <c r="G281" s="6">
        <v>380000</v>
      </c>
      <c r="H281" s="6">
        <f t="shared" si="8"/>
        <v>380</v>
      </c>
    </row>
    <row r="282" spans="1:8" ht="37.5" x14ac:dyDescent="0.25">
      <c r="A282" s="13">
        <f t="shared" si="9"/>
        <v>276</v>
      </c>
      <c r="B282" s="13" t="s">
        <v>538</v>
      </c>
      <c r="C282" s="13" t="s">
        <v>558</v>
      </c>
      <c r="D282" s="7" t="s">
        <v>559</v>
      </c>
      <c r="E282" s="13" t="s">
        <v>18</v>
      </c>
      <c r="F282" s="6">
        <v>52.37</v>
      </c>
      <c r="G282" s="6">
        <v>912000</v>
      </c>
      <c r="H282" s="6">
        <f t="shared" si="8"/>
        <v>912</v>
      </c>
    </row>
    <row r="283" spans="1:8" x14ac:dyDescent="0.25">
      <c r="A283" s="13">
        <f t="shared" si="9"/>
        <v>277</v>
      </c>
      <c r="B283" s="13" t="s">
        <v>70</v>
      </c>
      <c r="C283" s="13"/>
      <c r="D283" s="7" t="s">
        <v>75</v>
      </c>
      <c r="E283" s="13" t="s">
        <v>31</v>
      </c>
      <c r="F283" s="6">
        <v>52.26</v>
      </c>
      <c r="G283" s="6">
        <v>1036849</v>
      </c>
      <c r="H283" s="6">
        <f t="shared" si="8"/>
        <v>1036.8999999999999</v>
      </c>
    </row>
    <row r="284" spans="1:8" ht="37.5" x14ac:dyDescent="0.25">
      <c r="A284" s="13">
        <f t="shared" si="9"/>
        <v>278</v>
      </c>
      <c r="B284" s="13" t="s">
        <v>517</v>
      </c>
      <c r="C284" s="13" t="s">
        <v>526</v>
      </c>
      <c r="D284" s="7" t="s">
        <v>527</v>
      </c>
      <c r="E284" s="13" t="s">
        <v>88</v>
      </c>
      <c r="F284" s="6">
        <v>51.88</v>
      </c>
      <c r="G284" s="6">
        <v>1070980</v>
      </c>
      <c r="H284" s="6">
        <f t="shared" si="8"/>
        <v>1071</v>
      </c>
    </row>
    <row r="285" spans="1:8" ht="37.5" x14ac:dyDescent="0.25">
      <c r="A285" s="13">
        <f t="shared" si="9"/>
        <v>279</v>
      </c>
      <c r="B285" s="13" t="s">
        <v>249</v>
      </c>
      <c r="C285" s="13" t="s">
        <v>267</v>
      </c>
      <c r="D285" s="7" t="s">
        <v>268</v>
      </c>
      <c r="E285" s="13" t="s">
        <v>88</v>
      </c>
      <c r="F285" s="6">
        <v>51.84</v>
      </c>
      <c r="G285" s="6">
        <v>790000</v>
      </c>
      <c r="H285" s="6">
        <f t="shared" si="8"/>
        <v>790</v>
      </c>
    </row>
    <row r="286" spans="1:8" ht="37.5" x14ac:dyDescent="0.25">
      <c r="A286" s="13">
        <f t="shared" si="9"/>
        <v>280</v>
      </c>
      <c r="B286" s="13" t="s">
        <v>466</v>
      </c>
      <c r="C286" s="13" t="s">
        <v>374</v>
      </c>
      <c r="D286" s="7" t="s">
        <v>375</v>
      </c>
      <c r="E286" s="13" t="s">
        <v>201</v>
      </c>
      <c r="F286" s="6">
        <v>51.83</v>
      </c>
      <c r="G286" s="6">
        <v>440000</v>
      </c>
      <c r="H286" s="6">
        <f t="shared" si="8"/>
        <v>440</v>
      </c>
    </row>
    <row r="287" spans="1:8" ht="37.5" x14ac:dyDescent="0.25">
      <c r="A287" s="13">
        <f t="shared" si="9"/>
        <v>281</v>
      </c>
      <c r="B287" s="13" t="s">
        <v>538</v>
      </c>
      <c r="C287" s="13" t="s">
        <v>560</v>
      </c>
      <c r="D287" s="7" t="s">
        <v>561</v>
      </c>
      <c r="E287" s="13" t="s">
        <v>18</v>
      </c>
      <c r="F287" s="6">
        <v>51.73</v>
      </c>
      <c r="G287" s="6">
        <v>1484760</v>
      </c>
      <c r="H287" s="6">
        <f t="shared" si="8"/>
        <v>1484.8</v>
      </c>
    </row>
    <row r="288" spans="1:8" ht="37.5" x14ac:dyDescent="0.25">
      <c r="A288" s="13">
        <f t="shared" si="9"/>
        <v>282</v>
      </c>
      <c r="B288" s="13" t="s">
        <v>249</v>
      </c>
      <c r="C288" s="13" t="s">
        <v>269</v>
      </c>
      <c r="D288" s="7" t="s">
        <v>270</v>
      </c>
      <c r="E288" s="13" t="s">
        <v>271</v>
      </c>
      <c r="F288" s="6">
        <v>51.65</v>
      </c>
      <c r="G288" s="6">
        <v>923817</v>
      </c>
      <c r="H288" s="6">
        <f t="shared" si="8"/>
        <v>923.9</v>
      </c>
    </row>
    <row r="289" spans="1:8" ht="37.5" x14ac:dyDescent="0.25">
      <c r="A289" s="13">
        <f t="shared" si="9"/>
        <v>283</v>
      </c>
      <c r="B289" s="13" t="s">
        <v>466</v>
      </c>
      <c r="C289" s="13" t="s">
        <v>485</v>
      </c>
      <c r="D289" s="7" t="s">
        <v>490</v>
      </c>
      <c r="E289" s="13" t="s">
        <v>491</v>
      </c>
      <c r="F289" s="6">
        <v>51.47</v>
      </c>
      <c r="G289" s="6">
        <v>270580</v>
      </c>
      <c r="H289" s="6">
        <f t="shared" si="8"/>
        <v>270.60000000000002</v>
      </c>
    </row>
    <row r="290" spans="1:8" ht="37.5" x14ac:dyDescent="0.25">
      <c r="A290" s="13">
        <f t="shared" si="9"/>
        <v>284</v>
      </c>
      <c r="B290" s="13" t="s">
        <v>46</v>
      </c>
      <c r="C290" s="13"/>
      <c r="D290" s="7" t="s">
        <v>49</v>
      </c>
      <c r="E290" s="13" t="s">
        <v>14</v>
      </c>
      <c r="F290" s="6">
        <v>51.31</v>
      </c>
      <c r="G290" s="6">
        <v>190586</v>
      </c>
      <c r="H290" s="6">
        <f t="shared" si="8"/>
        <v>190.6</v>
      </c>
    </row>
    <row r="291" spans="1:8" ht="37.5" x14ac:dyDescent="0.25">
      <c r="A291" s="13">
        <f t="shared" si="9"/>
        <v>285</v>
      </c>
      <c r="B291" s="13" t="s">
        <v>249</v>
      </c>
      <c r="C291" s="13" t="s">
        <v>267</v>
      </c>
      <c r="D291" s="7" t="s">
        <v>272</v>
      </c>
      <c r="E291" s="13" t="s">
        <v>31</v>
      </c>
      <c r="F291" s="6">
        <v>51.15</v>
      </c>
      <c r="G291" s="6">
        <v>1338000</v>
      </c>
      <c r="H291" s="6">
        <f t="shared" si="8"/>
        <v>1338</v>
      </c>
    </row>
    <row r="292" spans="1:8" ht="37.5" x14ac:dyDescent="0.25">
      <c r="A292" s="13">
        <f t="shared" si="9"/>
        <v>286</v>
      </c>
      <c r="B292" s="13" t="s">
        <v>517</v>
      </c>
      <c r="C292" s="13" t="s">
        <v>528</v>
      </c>
      <c r="D292" s="7" t="s">
        <v>529</v>
      </c>
      <c r="E292" s="13" t="s">
        <v>368</v>
      </c>
      <c r="F292" s="6">
        <v>51.05</v>
      </c>
      <c r="G292" s="6">
        <v>1500000</v>
      </c>
      <c r="H292" s="6">
        <f t="shared" si="8"/>
        <v>1500</v>
      </c>
    </row>
    <row r="293" spans="1:8" ht="37.5" x14ac:dyDescent="0.25">
      <c r="A293" s="13">
        <f t="shared" si="9"/>
        <v>287</v>
      </c>
      <c r="B293" s="13" t="s">
        <v>517</v>
      </c>
      <c r="C293" s="13" t="s">
        <v>530</v>
      </c>
      <c r="D293" s="7" t="s">
        <v>531</v>
      </c>
      <c r="E293" s="13" t="s">
        <v>387</v>
      </c>
      <c r="F293" s="6">
        <v>51.02</v>
      </c>
      <c r="G293" s="6">
        <v>529874</v>
      </c>
      <c r="H293" s="6">
        <f t="shared" si="8"/>
        <v>529.9</v>
      </c>
    </row>
    <row r="294" spans="1:8" ht="37.5" x14ac:dyDescent="0.25">
      <c r="A294" s="13">
        <f t="shared" si="9"/>
        <v>288</v>
      </c>
      <c r="B294" s="13" t="s">
        <v>466</v>
      </c>
      <c r="C294" s="13" t="s">
        <v>492</v>
      </c>
      <c r="D294" s="7" t="s">
        <v>493</v>
      </c>
      <c r="E294" s="13" t="s">
        <v>18</v>
      </c>
      <c r="F294" s="6">
        <v>50.78</v>
      </c>
      <c r="G294" s="6">
        <v>1500000</v>
      </c>
      <c r="H294" s="6">
        <f t="shared" si="8"/>
        <v>1500</v>
      </c>
    </row>
    <row r="295" spans="1:8" ht="37.5" x14ac:dyDescent="0.25">
      <c r="A295" s="13">
        <f t="shared" si="9"/>
        <v>289</v>
      </c>
      <c r="B295" s="13" t="s">
        <v>538</v>
      </c>
      <c r="C295" s="13" t="s">
        <v>550</v>
      </c>
      <c r="D295" s="7" t="s">
        <v>562</v>
      </c>
      <c r="E295" s="13" t="s">
        <v>84</v>
      </c>
      <c r="F295" s="6">
        <v>50.21</v>
      </c>
      <c r="G295" s="6">
        <v>451283</v>
      </c>
      <c r="H295" s="6">
        <f t="shared" si="8"/>
        <v>451.3</v>
      </c>
    </row>
    <row r="296" spans="1:8" ht="37.5" x14ac:dyDescent="0.25">
      <c r="A296" s="13">
        <f t="shared" si="9"/>
        <v>290</v>
      </c>
      <c r="B296" s="13" t="s">
        <v>466</v>
      </c>
      <c r="C296" s="13" t="s">
        <v>494</v>
      </c>
      <c r="D296" s="7" t="s">
        <v>495</v>
      </c>
      <c r="E296" s="13" t="s">
        <v>496</v>
      </c>
      <c r="F296" s="6">
        <v>49.98</v>
      </c>
      <c r="G296" s="6">
        <v>800000</v>
      </c>
      <c r="H296" s="6">
        <f t="shared" si="8"/>
        <v>800</v>
      </c>
    </row>
    <row r="297" spans="1:8" ht="37.5" x14ac:dyDescent="0.25">
      <c r="A297" s="13">
        <f t="shared" si="9"/>
        <v>291</v>
      </c>
      <c r="B297" s="13" t="s">
        <v>46</v>
      </c>
      <c r="C297" s="13"/>
      <c r="D297" s="7" t="s">
        <v>50</v>
      </c>
      <c r="E297" s="13" t="s">
        <v>16</v>
      </c>
      <c r="F297" s="6">
        <v>49.77</v>
      </c>
      <c r="G297" s="6">
        <v>775539</v>
      </c>
      <c r="H297" s="6">
        <f t="shared" si="8"/>
        <v>775.6</v>
      </c>
    </row>
    <row r="298" spans="1:8" ht="37.5" x14ac:dyDescent="0.25">
      <c r="A298" s="13">
        <f t="shared" si="9"/>
        <v>292</v>
      </c>
      <c r="B298" s="13" t="s">
        <v>466</v>
      </c>
      <c r="C298" s="13" t="s">
        <v>497</v>
      </c>
      <c r="D298" s="7" t="s">
        <v>498</v>
      </c>
      <c r="E298" s="13" t="s">
        <v>18</v>
      </c>
      <c r="F298" s="6">
        <v>49.5</v>
      </c>
      <c r="G298" s="6">
        <v>1500000</v>
      </c>
      <c r="H298" s="6">
        <f t="shared" si="8"/>
        <v>1500</v>
      </c>
    </row>
    <row r="299" spans="1:8" ht="37.5" x14ac:dyDescent="0.25">
      <c r="A299" s="13">
        <f t="shared" si="9"/>
        <v>293</v>
      </c>
      <c r="B299" s="13" t="s">
        <v>567</v>
      </c>
      <c r="C299" s="13" t="s">
        <v>590</v>
      </c>
      <c r="D299" s="7" t="s">
        <v>591</v>
      </c>
      <c r="E299" s="13" t="s">
        <v>368</v>
      </c>
      <c r="F299" s="6">
        <v>49.3</v>
      </c>
      <c r="G299" s="6">
        <v>1500000</v>
      </c>
      <c r="H299" s="6">
        <f t="shared" si="8"/>
        <v>1500</v>
      </c>
    </row>
    <row r="300" spans="1:8" ht="37.5" x14ac:dyDescent="0.25">
      <c r="A300" s="13">
        <f t="shared" si="9"/>
        <v>294</v>
      </c>
      <c r="B300" s="13" t="s">
        <v>233</v>
      </c>
      <c r="C300" s="13" t="s">
        <v>240</v>
      </c>
      <c r="D300" s="7" t="s">
        <v>241</v>
      </c>
      <c r="E300" s="13" t="s">
        <v>16</v>
      </c>
      <c r="F300" s="6">
        <v>49.05</v>
      </c>
      <c r="G300" s="6">
        <v>1000000</v>
      </c>
      <c r="H300" s="6">
        <f t="shared" si="8"/>
        <v>1000</v>
      </c>
    </row>
    <row r="301" spans="1:8" x14ac:dyDescent="0.25">
      <c r="A301" s="13">
        <f t="shared" si="9"/>
        <v>295</v>
      </c>
      <c r="B301" s="13" t="s">
        <v>121</v>
      </c>
      <c r="C301" s="13" t="s">
        <v>124</v>
      </c>
      <c r="D301" s="7" t="s">
        <v>127</v>
      </c>
      <c r="E301" s="13" t="s">
        <v>16</v>
      </c>
      <c r="F301" s="6">
        <v>48.95</v>
      </c>
      <c r="G301" s="6">
        <v>718452</v>
      </c>
      <c r="H301" s="6">
        <f t="shared" si="8"/>
        <v>718.5</v>
      </c>
    </row>
    <row r="302" spans="1:8" ht="37.5" x14ac:dyDescent="0.25">
      <c r="A302" s="13">
        <f t="shared" si="9"/>
        <v>296</v>
      </c>
      <c r="B302" s="13" t="s">
        <v>369</v>
      </c>
      <c r="C302" s="13" t="s">
        <v>383</v>
      </c>
      <c r="D302" s="7" t="s">
        <v>384</v>
      </c>
      <c r="E302" s="13" t="s">
        <v>16</v>
      </c>
      <c r="F302" s="6">
        <v>48.71</v>
      </c>
      <c r="G302" s="6">
        <v>1006690</v>
      </c>
      <c r="H302" s="6">
        <f t="shared" si="8"/>
        <v>1006.7</v>
      </c>
    </row>
    <row r="303" spans="1:8" ht="37.5" x14ac:dyDescent="0.25">
      <c r="A303" s="13">
        <f t="shared" si="9"/>
        <v>297</v>
      </c>
      <c r="B303" s="13" t="s">
        <v>233</v>
      </c>
      <c r="C303" s="13" t="s">
        <v>144</v>
      </c>
      <c r="D303" s="7" t="s">
        <v>145</v>
      </c>
      <c r="E303" s="13" t="s">
        <v>18</v>
      </c>
      <c r="F303" s="6">
        <v>47.49</v>
      </c>
      <c r="G303" s="6">
        <v>1500000</v>
      </c>
      <c r="H303" s="6">
        <f t="shared" si="8"/>
        <v>1500</v>
      </c>
    </row>
    <row r="304" spans="1:8" ht="37.5" x14ac:dyDescent="0.25">
      <c r="A304" s="13">
        <f t="shared" si="9"/>
        <v>298</v>
      </c>
      <c r="B304" s="13" t="s">
        <v>517</v>
      </c>
      <c r="C304" s="13" t="s">
        <v>532</v>
      </c>
      <c r="D304" s="7" t="s">
        <v>533</v>
      </c>
      <c r="E304" s="13" t="s">
        <v>88</v>
      </c>
      <c r="F304" s="6">
        <v>46.96</v>
      </c>
      <c r="G304" s="6">
        <v>529000</v>
      </c>
      <c r="H304" s="6">
        <f t="shared" si="8"/>
        <v>529</v>
      </c>
    </row>
    <row r="305" spans="1:8" ht="37.5" x14ac:dyDescent="0.25">
      <c r="A305" s="13">
        <f t="shared" si="9"/>
        <v>299</v>
      </c>
      <c r="B305" s="13" t="s">
        <v>506</v>
      </c>
      <c r="C305" s="13" t="s">
        <v>511</v>
      </c>
      <c r="D305" s="7" t="s">
        <v>462</v>
      </c>
      <c r="E305" s="13" t="s">
        <v>31</v>
      </c>
      <c r="F305" s="6">
        <v>46.58</v>
      </c>
      <c r="G305" s="6">
        <v>1276430</v>
      </c>
      <c r="H305" s="6">
        <f t="shared" si="8"/>
        <v>1276.5</v>
      </c>
    </row>
    <row r="306" spans="1:8" ht="37.5" x14ac:dyDescent="0.25">
      <c r="A306" s="13">
        <f t="shared" si="9"/>
        <v>300</v>
      </c>
      <c r="B306" s="13" t="s">
        <v>46</v>
      </c>
      <c r="C306" s="13"/>
      <c r="D306" s="7" t="s">
        <v>51</v>
      </c>
      <c r="E306" s="13" t="s">
        <v>16</v>
      </c>
      <c r="F306" s="6">
        <v>46.52</v>
      </c>
      <c r="G306" s="6">
        <v>1305463</v>
      </c>
      <c r="H306" s="6">
        <f t="shared" si="8"/>
        <v>1305.5</v>
      </c>
    </row>
    <row r="307" spans="1:8" ht="37.5" x14ac:dyDescent="0.25">
      <c r="A307" s="13">
        <f t="shared" si="9"/>
        <v>301</v>
      </c>
      <c r="B307" s="13" t="s">
        <v>567</v>
      </c>
      <c r="C307" s="13" t="s">
        <v>592</v>
      </c>
      <c r="D307" s="7" t="s">
        <v>593</v>
      </c>
      <c r="E307" s="13" t="s">
        <v>18</v>
      </c>
      <c r="F307" s="6">
        <v>46.36</v>
      </c>
      <c r="G307" s="6">
        <v>1170000</v>
      </c>
      <c r="H307" s="6">
        <f t="shared" si="8"/>
        <v>1170</v>
      </c>
    </row>
    <row r="308" spans="1:8" ht="37.5" x14ac:dyDescent="0.25">
      <c r="A308" s="13">
        <f t="shared" si="9"/>
        <v>302</v>
      </c>
      <c r="B308" s="13" t="s">
        <v>538</v>
      </c>
      <c r="C308" s="13" t="s">
        <v>563</v>
      </c>
      <c r="D308" s="7" t="s">
        <v>564</v>
      </c>
      <c r="E308" s="13" t="s">
        <v>387</v>
      </c>
      <c r="F308" s="6">
        <v>45.24</v>
      </c>
      <c r="G308" s="6">
        <v>512448</v>
      </c>
      <c r="H308" s="6">
        <f t="shared" si="8"/>
        <v>512.5</v>
      </c>
    </row>
    <row r="309" spans="1:8" ht="37.5" x14ac:dyDescent="0.25">
      <c r="A309" s="13">
        <f t="shared" si="9"/>
        <v>303</v>
      </c>
      <c r="B309" s="13" t="s">
        <v>538</v>
      </c>
      <c r="C309" s="13" t="s">
        <v>565</v>
      </c>
      <c r="D309" s="7" t="s">
        <v>566</v>
      </c>
      <c r="E309" s="13" t="s">
        <v>88</v>
      </c>
      <c r="F309" s="6">
        <v>45.05</v>
      </c>
      <c r="G309" s="6">
        <v>478837</v>
      </c>
      <c r="H309" s="6">
        <f t="shared" si="8"/>
        <v>478.90000000000003</v>
      </c>
    </row>
    <row r="310" spans="1:8" ht="37.5" x14ac:dyDescent="0.25">
      <c r="A310" s="13">
        <f t="shared" si="9"/>
        <v>304</v>
      </c>
      <c r="B310" s="13" t="s">
        <v>233</v>
      </c>
      <c r="C310" s="13" t="s">
        <v>242</v>
      </c>
      <c r="D310" s="7" t="s">
        <v>243</v>
      </c>
      <c r="E310" s="13" t="s">
        <v>18</v>
      </c>
      <c r="F310" s="6">
        <v>44.92</v>
      </c>
      <c r="G310" s="6">
        <v>1390000</v>
      </c>
      <c r="H310" s="6">
        <f t="shared" si="8"/>
        <v>1390</v>
      </c>
    </row>
    <row r="311" spans="1:8" ht="37.5" x14ac:dyDescent="0.25">
      <c r="A311" s="13">
        <f t="shared" si="9"/>
        <v>305</v>
      </c>
      <c r="B311" s="13" t="s">
        <v>466</v>
      </c>
      <c r="C311" s="13" t="s">
        <v>499</v>
      </c>
      <c r="D311" s="7" t="s">
        <v>500</v>
      </c>
      <c r="E311" s="13" t="s">
        <v>501</v>
      </c>
      <c r="F311" s="6">
        <v>44.87</v>
      </c>
      <c r="G311" s="6">
        <v>800000</v>
      </c>
      <c r="H311" s="6">
        <f t="shared" si="8"/>
        <v>800</v>
      </c>
    </row>
    <row r="312" spans="1:8" ht="56.25" x14ac:dyDescent="0.25">
      <c r="A312" s="13">
        <f t="shared" si="9"/>
        <v>306</v>
      </c>
      <c r="B312" s="13" t="s">
        <v>369</v>
      </c>
      <c r="C312" s="13" t="s">
        <v>385</v>
      </c>
      <c r="D312" s="7" t="s">
        <v>386</v>
      </c>
      <c r="E312" s="13" t="s">
        <v>387</v>
      </c>
      <c r="F312" s="6">
        <v>44.05</v>
      </c>
      <c r="G312" s="6">
        <v>990000</v>
      </c>
      <c r="H312" s="6">
        <f t="shared" si="8"/>
        <v>990</v>
      </c>
    </row>
    <row r="313" spans="1:8" ht="37.5" x14ac:dyDescent="0.25">
      <c r="A313" s="13">
        <f t="shared" si="9"/>
        <v>307</v>
      </c>
      <c r="B313" s="13" t="s">
        <v>369</v>
      </c>
      <c r="C313" s="13" t="s">
        <v>388</v>
      </c>
      <c r="D313" s="7" t="s">
        <v>389</v>
      </c>
      <c r="E313" s="13" t="s">
        <v>390</v>
      </c>
      <c r="F313" s="6">
        <v>43.93</v>
      </c>
      <c r="G313" s="6">
        <v>967781</v>
      </c>
      <c r="H313" s="6">
        <f t="shared" si="8"/>
        <v>967.80000000000007</v>
      </c>
    </row>
    <row r="314" spans="1:8" ht="37.5" x14ac:dyDescent="0.25">
      <c r="A314" s="13">
        <f t="shared" si="9"/>
        <v>308</v>
      </c>
      <c r="B314" s="13" t="s">
        <v>46</v>
      </c>
      <c r="C314" s="13"/>
      <c r="D314" s="7" t="s">
        <v>52</v>
      </c>
      <c r="E314" s="13" t="s">
        <v>16</v>
      </c>
      <c r="F314" s="6">
        <v>43.8</v>
      </c>
      <c r="G314" s="6">
        <v>196789</v>
      </c>
      <c r="H314" s="6">
        <f t="shared" si="8"/>
        <v>196.79999999999998</v>
      </c>
    </row>
    <row r="315" spans="1:8" ht="37.5" x14ac:dyDescent="0.25">
      <c r="A315" s="13">
        <f t="shared" si="9"/>
        <v>309</v>
      </c>
      <c r="B315" s="13" t="s">
        <v>369</v>
      </c>
      <c r="C315" s="13" t="s">
        <v>385</v>
      </c>
      <c r="D315" s="7" t="s">
        <v>391</v>
      </c>
      <c r="E315" s="13" t="s">
        <v>387</v>
      </c>
      <c r="F315" s="6">
        <v>43.59</v>
      </c>
      <c r="G315" s="6">
        <v>595400</v>
      </c>
      <c r="H315" s="6">
        <f t="shared" si="8"/>
        <v>595.4</v>
      </c>
    </row>
    <row r="316" spans="1:8" ht="37.5" x14ac:dyDescent="0.25">
      <c r="A316" s="13">
        <f t="shared" si="9"/>
        <v>310</v>
      </c>
      <c r="B316" s="13" t="s">
        <v>336</v>
      </c>
      <c r="C316" s="13" t="s">
        <v>344</v>
      </c>
      <c r="D316" s="7" t="s">
        <v>345</v>
      </c>
      <c r="E316" s="13" t="s">
        <v>18</v>
      </c>
      <c r="F316" s="6">
        <v>42.53</v>
      </c>
      <c r="G316" s="6">
        <v>989510</v>
      </c>
      <c r="H316" s="6">
        <f t="shared" si="8"/>
        <v>989.6</v>
      </c>
    </row>
    <row r="317" spans="1:8" ht="37.5" x14ac:dyDescent="0.25">
      <c r="A317" s="13">
        <f t="shared" si="9"/>
        <v>311</v>
      </c>
      <c r="B317" s="13" t="s">
        <v>46</v>
      </c>
      <c r="C317" s="13"/>
      <c r="D317" s="7" t="s">
        <v>53</v>
      </c>
      <c r="E317" s="13" t="s">
        <v>16</v>
      </c>
      <c r="F317" s="6">
        <v>41.5</v>
      </c>
      <c r="G317" s="6">
        <v>846745</v>
      </c>
      <c r="H317" s="6">
        <f t="shared" si="8"/>
        <v>846.80000000000007</v>
      </c>
    </row>
    <row r="318" spans="1:8" ht="37.5" x14ac:dyDescent="0.25">
      <c r="A318" s="13">
        <f t="shared" si="9"/>
        <v>312</v>
      </c>
      <c r="B318" s="13" t="s">
        <v>517</v>
      </c>
      <c r="C318" s="13" t="s">
        <v>534</v>
      </c>
      <c r="D318" s="7" t="s">
        <v>535</v>
      </c>
      <c r="E318" s="13" t="s">
        <v>201</v>
      </c>
      <c r="F318" s="6">
        <v>41.19</v>
      </c>
      <c r="G318" s="6">
        <v>1078326</v>
      </c>
      <c r="H318" s="6">
        <f t="shared" si="8"/>
        <v>1078.3999999999999</v>
      </c>
    </row>
    <row r="319" spans="1:8" ht="37.5" x14ac:dyDescent="0.25">
      <c r="A319" s="13">
        <f t="shared" si="9"/>
        <v>313</v>
      </c>
      <c r="B319" s="13" t="s">
        <v>466</v>
      </c>
      <c r="C319" s="13" t="s">
        <v>502</v>
      </c>
      <c r="D319" s="7" t="s">
        <v>503</v>
      </c>
      <c r="E319" s="13" t="s">
        <v>31</v>
      </c>
      <c r="F319" s="6">
        <v>40.71</v>
      </c>
      <c r="G319" s="6">
        <v>450000</v>
      </c>
      <c r="H319" s="6">
        <f t="shared" si="8"/>
        <v>450</v>
      </c>
    </row>
    <row r="320" spans="1:8" ht="37.5" x14ac:dyDescent="0.25">
      <c r="A320" s="13">
        <f t="shared" si="9"/>
        <v>314</v>
      </c>
      <c r="B320" s="13" t="s">
        <v>46</v>
      </c>
      <c r="C320" s="13"/>
      <c r="D320" s="7" t="s">
        <v>54</v>
      </c>
      <c r="E320" s="13" t="s">
        <v>16</v>
      </c>
      <c r="F320" s="6">
        <v>39.659999999999997</v>
      </c>
      <c r="G320" s="6">
        <v>342243</v>
      </c>
      <c r="H320" s="6">
        <f t="shared" si="8"/>
        <v>342.3</v>
      </c>
    </row>
    <row r="321" spans="1:8" ht="37.5" x14ac:dyDescent="0.25">
      <c r="A321" s="13">
        <f t="shared" si="9"/>
        <v>315</v>
      </c>
      <c r="B321" s="13" t="s">
        <v>46</v>
      </c>
      <c r="C321" s="13"/>
      <c r="D321" s="7" t="s">
        <v>55</v>
      </c>
      <c r="E321" s="13" t="s">
        <v>31</v>
      </c>
      <c r="F321" s="6">
        <v>38.96</v>
      </c>
      <c r="G321" s="6">
        <v>693086</v>
      </c>
      <c r="H321" s="6">
        <f t="shared" si="8"/>
        <v>693.1</v>
      </c>
    </row>
    <row r="322" spans="1:8" ht="37.5" x14ac:dyDescent="0.25">
      <c r="A322" s="13">
        <f t="shared" si="9"/>
        <v>316</v>
      </c>
      <c r="B322" s="13" t="s">
        <v>466</v>
      </c>
      <c r="C322" s="13" t="s">
        <v>504</v>
      </c>
      <c r="D322" s="7" t="s">
        <v>505</v>
      </c>
      <c r="E322" s="13" t="s">
        <v>14</v>
      </c>
      <c r="F322" s="6">
        <v>35.94</v>
      </c>
      <c r="G322" s="6">
        <v>700000</v>
      </c>
      <c r="H322" s="6">
        <f t="shared" si="8"/>
        <v>700</v>
      </c>
    </row>
    <row r="323" spans="1:8" ht="37.5" x14ac:dyDescent="0.25">
      <c r="A323" s="13">
        <f t="shared" si="9"/>
        <v>317</v>
      </c>
      <c r="B323" s="13" t="s">
        <v>46</v>
      </c>
      <c r="C323" s="13"/>
      <c r="D323" s="7" t="s">
        <v>56</v>
      </c>
      <c r="E323" s="13" t="s">
        <v>57</v>
      </c>
      <c r="F323" s="6">
        <v>33.21</v>
      </c>
      <c r="G323" s="6">
        <v>1019816</v>
      </c>
      <c r="H323" s="6">
        <f t="shared" si="8"/>
        <v>1019.9</v>
      </c>
    </row>
    <row r="324" spans="1:8" ht="37.5" x14ac:dyDescent="0.25">
      <c r="A324" s="13">
        <f t="shared" si="9"/>
        <v>318</v>
      </c>
      <c r="B324" s="13" t="s">
        <v>70</v>
      </c>
      <c r="C324" s="13"/>
      <c r="D324" s="7" t="s">
        <v>76</v>
      </c>
      <c r="E324" s="13" t="s">
        <v>77</v>
      </c>
      <c r="F324" s="6">
        <v>33.11</v>
      </c>
      <c r="G324" s="6">
        <v>220000</v>
      </c>
      <c r="H324" s="6">
        <f t="shared" si="8"/>
        <v>220</v>
      </c>
    </row>
    <row r="325" spans="1:8" ht="37.5" x14ac:dyDescent="0.25">
      <c r="A325" s="13">
        <f t="shared" si="9"/>
        <v>319</v>
      </c>
      <c r="B325" s="13" t="s">
        <v>517</v>
      </c>
      <c r="C325" s="13" t="s">
        <v>536</v>
      </c>
      <c r="D325" s="7" t="s">
        <v>537</v>
      </c>
      <c r="E325" s="13" t="s">
        <v>368</v>
      </c>
      <c r="F325" s="6">
        <v>32.93</v>
      </c>
      <c r="G325" s="6">
        <v>1394100</v>
      </c>
      <c r="H325" s="6">
        <f t="shared" si="8"/>
        <v>1394.1</v>
      </c>
    </row>
    <row r="326" spans="1:8" ht="37.5" x14ac:dyDescent="0.25">
      <c r="A326" s="13">
        <f t="shared" si="9"/>
        <v>320</v>
      </c>
      <c r="B326" s="13" t="s">
        <v>46</v>
      </c>
      <c r="C326" s="13"/>
      <c r="D326" s="7" t="s">
        <v>58</v>
      </c>
      <c r="E326" s="13" t="s">
        <v>57</v>
      </c>
      <c r="F326" s="6">
        <v>32.53</v>
      </c>
      <c r="G326" s="6">
        <v>996334</v>
      </c>
      <c r="H326" s="6">
        <f t="shared" si="8"/>
        <v>996.4</v>
      </c>
    </row>
    <row r="327" spans="1:8" ht="37.5" x14ac:dyDescent="0.25">
      <c r="A327" s="13">
        <f t="shared" si="9"/>
        <v>321</v>
      </c>
      <c r="B327" s="13" t="s">
        <v>517</v>
      </c>
      <c r="C327" s="13" t="s">
        <v>507</v>
      </c>
      <c r="D327" s="7" t="s">
        <v>508</v>
      </c>
      <c r="E327" s="13" t="s">
        <v>368</v>
      </c>
      <c r="F327" s="6">
        <v>32.049999999999997</v>
      </c>
      <c r="G327" s="6">
        <v>1470000</v>
      </c>
      <c r="H327" s="6">
        <f t="shared" ref="H327:H328" si="10">ROUNDUP(G327/1000,1)</f>
        <v>1470</v>
      </c>
    </row>
    <row r="328" spans="1:8" ht="37.5" x14ac:dyDescent="0.25">
      <c r="A328" s="13">
        <f t="shared" si="9"/>
        <v>322</v>
      </c>
      <c r="B328" s="13" t="s">
        <v>46</v>
      </c>
      <c r="C328" s="13"/>
      <c r="D328" s="7" t="s">
        <v>59</v>
      </c>
      <c r="E328" s="13" t="s">
        <v>57</v>
      </c>
      <c r="F328" s="6">
        <v>32.01</v>
      </c>
      <c r="G328" s="6">
        <v>366587</v>
      </c>
      <c r="H328" s="6">
        <f t="shared" si="10"/>
        <v>366.6</v>
      </c>
    </row>
    <row r="329" spans="1:8" x14ac:dyDescent="0.25">
      <c r="A329" s="17" t="s">
        <v>639</v>
      </c>
      <c r="B329" s="17"/>
      <c r="C329" s="17"/>
      <c r="D329" s="17"/>
      <c r="E329" s="17"/>
      <c r="F329" s="17"/>
      <c r="G329" s="6">
        <f>SUM(G260:G328)</f>
        <v>255744715</v>
      </c>
      <c r="H329" s="6">
        <f>SUM(H260:H328)</f>
        <v>255748.69999999995</v>
      </c>
    </row>
  </sheetData>
  <sheetProtection formatCells="0" formatColumns="0" formatRows="0" insertColumns="0" insertRows="0" insertHyperlinks="0" deleteColumns="0" deleteRows="0" sort="0" autoFilter="0" pivotTables="0"/>
  <autoFilter ref="A4:H328">
    <sortState ref="A5:H326">
      <sortCondition descending="1" ref="F4:F326"/>
    </sortState>
  </autoFilter>
  <mergeCells count="4">
    <mergeCell ref="A260:F260"/>
    <mergeCell ref="A329:F329"/>
    <mergeCell ref="A2:H2"/>
    <mergeCell ref="G1:H1"/>
  </mergeCells>
  <pageMargins left="0.31496062992125984" right="0.31496062992125984" top="0.55118110236220474" bottom="0.55118110236220474" header="0.31496062992125984" footer="0.31496062992125984"/>
  <pageSetup paperSize="9" scale="48" fitToHeight="0" orientation="portrait" r:id="rId1"/>
  <headerFooter alignWithMargins="0">
    <oddFooter>&amp;L* Краткое наименование проекта используется только для проведения комиссии, полное наименование проекта указано в заявке для участия в конкурсном отборе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2"/>
  <sheetViews>
    <sheetView showRuler="0" view="pageBreakPreview" topLeftCell="A232" zoomScale="60" zoomScaleNormal="80" workbookViewId="0">
      <selection activeCell="H241" sqref="H241"/>
    </sheetView>
  </sheetViews>
  <sheetFormatPr defaultRowHeight="15.75" x14ac:dyDescent="0.25"/>
  <cols>
    <col min="1" max="1" width="9" style="9" customWidth="1"/>
    <col min="2" max="2" width="23.85546875" style="9" customWidth="1"/>
    <col min="3" max="4" width="25.5703125" style="9" customWidth="1"/>
    <col min="5" max="5" width="35.140625" style="9" customWidth="1"/>
    <col min="6" max="12" width="20" style="9" customWidth="1"/>
    <col min="13" max="180" width="9.140625" style="9"/>
    <col min="181" max="181" width="9" style="9" customWidth="1"/>
    <col min="182" max="182" width="27.5703125" style="9" customWidth="1"/>
    <col min="183" max="184" width="18" style="9" customWidth="1"/>
    <col min="185" max="186" width="20" style="9" customWidth="1"/>
    <col min="187" max="188" width="62.5703125" style="9" customWidth="1"/>
    <col min="189" max="258" width="20" style="9" customWidth="1"/>
    <col min="259" max="436" width="9.140625" style="9"/>
    <col min="437" max="437" width="9" style="9" customWidth="1"/>
    <col min="438" max="438" width="27.5703125" style="9" customWidth="1"/>
    <col min="439" max="440" width="18" style="9" customWidth="1"/>
    <col min="441" max="442" width="20" style="9" customWidth="1"/>
    <col min="443" max="444" width="62.5703125" style="9" customWidth="1"/>
    <col min="445" max="514" width="20" style="9" customWidth="1"/>
    <col min="515" max="692" width="9.140625" style="9"/>
    <col min="693" max="693" width="9" style="9" customWidth="1"/>
    <col min="694" max="694" width="27.5703125" style="9" customWidth="1"/>
    <col min="695" max="696" width="18" style="9" customWidth="1"/>
    <col min="697" max="698" width="20" style="9" customWidth="1"/>
    <col min="699" max="700" width="62.5703125" style="9" customWidth="1"/>
    <col min="701" max="770" width="20" style="9" customWidth="1"/>
    <col min="771" max="948" width="9.140625" style="9"/>
    <col min="949" max="949" width="9" style="9" customWidth="1"/>
    <col min="950" max="950" width="27.5703125" style="9" customWidth="1"/>
    <col min="951" max="952" width="18" style="9" customWidth="1"/>
    <col min="953" max="954" width="20" style="9" customWidth="1"/>
    <col min="955" max="956" width="62.5703125" style="9" customWidth="1"/>
    <col min="957" max="1026" width="20" style="9" customWidth="1"/>
    <col min="1027" max="1204" width="9.140625" style="9"/>
    <col min="1205" max="1205" width="9" style="9" customWidth="1"/>
    <col min="1206" max="1206" width="27.5703125" style="9" customWidth="1"/>
    <col min="1207" max="1208" width="18" style="9" customWidth="1"/>
    <col min="1209" max="1210" width="20" style="9" customWidth="1"/>
    <col min="1211" max="1212" width="62.5703125" style="9" customWidth="1"/>
    <col min="1213" max="1282" width="20" style="9" customWidth="1"/>
    <col min="1283" max="1460" width="9.140625" style="9"/>
    <col min="1461" max="1461" width="9" style="9" customWidth="1"/>
    <col min="1462" max="1462" width="27.5703125" style="9" customWidth="1"/>
    <col min="1463" max="1464" width="18" style="9" customWidth="1"/>
    <col min="1465" max="1466" width="20" style="9" customWidth="1"/>
    <col min="1467" max="1468" width="62.5703125" style="9" customWidth="1"/>
    <col min="1469" max="1538" width="20" style="9" customWidth="1"/>
    <col min="1539" max="1716" width="9.140625" style="9"/>
    <col min="1717" max="1717" width="9" style="9" customWidth="1"/>
    <col min="1718" max="1718" width="27.5703125" style="9" customWidth="1"/>
    <col min="1719" max="1720" width="18" style="9" customWidth="1"/>
    <col min="1721" max="1722" width="20" style="9" customWidth="1"/>
    <col min="1723" max="1724" width="62.5703125" style="9" customWidth="1"/>
    <col min="1725" max="1794" width="20" style="9" customWidth="1"/>
    <col min="1795" max="1972" width="9.140625" style="9"/>
    <col min="1973" max="1973" width="9" style="9" customWidth="1"/>
    <col min="1974" max="1974" width="27.5703125" style="9" customWidth="1"/>
    <col min="1975" max="1976" width="18" style="9" customWidth="1"/>
    <col min="1977" max="1978" width="20" style="9" customWidth="1"/>
    <col min="1979" max="1980" width="62.5703125" style="9" customWidth="1"/>
    <col min="1981" max="2050" width="20" style="9" customWidth="1"/>
    <col min="2051" max="2228" width="9.140625" style="9"/>
    <col min="2229" max="2229" width="9" style="9" customWidth="1"/>
    <col min="2230" max="2230" width="27.5703125" style="9" customWidth="1"/>
    <col min="2231" max="2232" width="18" style="9" customWidth="1"/>
    <col min="2233" max="2234" width="20" style="9" customWidth="1"/>
    <col min="2235" max="2236" width="62.5703125" style="9" customWidth="1"/>
    <col min="2237" max="2306" width="20" style="9" customWidth="1"/>
    <col min="2307" max="2484" width="9.140625" style="9"/>
    <col min="2485" max="2485" width="9" style="9" customWidth="1"/>
    <col min="2486" max="2486" width="27.5703125" style="9" customWidth="1"/>
    <col min="2487" max="2488" width="18" style="9" customWidth="1"/>
    <col min="2489" max="2490" width="20" style="9" customWidth="1"/>
    <col min="2491" max="2492" width="62.5703125" style="9" customWidth="1"/>
    <col min="2493" max="2562" width="20" style="9" customWidth="1"/>
    <col min="2563" max="2740" width="9.140625" style="9"/>
    <col min="2741" max="2741" width="9" style="9" customWidth="1"/>
    <col min="2742" max="2742" width="27.5703125" style="9" customWidth="1"/>
    <col min="2743" max="2744" width="18" style="9" customWidth="1"/>
    <col min="2745" max="2746" width="20" style="9" customWidth="1"/>
    <col min="2747" max="2748" width="62.5703125" style="9" customWidth="1"/>
    <col min="2749" max="2818" width="20" style="9" customWidth="1"/>
    <col min="2819" max="2996" width="9.140625" style="9"/>
    <col min="2997" max="2997" width="9" style="9" customWidth="1"/>
    <col min="2998" max="2998" width="27.5703125" style="9" customWidth="1"/>
    <col min="2999" max="3000" width="18" style="9" customWidth="1"/>
    <col min="3001" max="3002" width="20" style="9" customWidth="1"/>
    <col min="3003" max="3004" width="62.5703125" style="9" customWidth="1"/>
    <col min="3005" max="3074" width="20" style="9" customWidth="1"/>
    <col min="3075" max="3252" width="9.140625" style="9"/>
    <col min="3253" max="3253" width="9" style="9" customWidth="1"/>
    <col min="3254" max="3254" width="27.5703125" style="9" customWidth="1"/>
    <col min="3255" max="3256" width="18" style="9" customWidth="1"/>
    <col min="3257" max="3258" width="20" style="9" customWidth="1"/>
    <col min="3259" max="3260" width="62.5703125" style="9" customWidth="1"/>
    <col min="3261" max="3330" width="20" style="9" customWidth="1"/>
    <col min="3331" max="3508" width="9.140625" style="9"/>
    <col min="3509" max="3509" width="9" style="9" customWidth="1"/>
    <col min="3510" max="3510" width="27.5703125" style="9" customWidth="1"/>
    <col min="3511" max="3512" width="18" style="9" customWidth="1"/>
    <col min="3513" max="3514" width="20" style="9" customWidth="1"/>
    <col min="3515" max="3516" width="62.5703125" style="9" customWidth="1"/>
    <col min="3517" max="3586" width="20" style="9" customWidth="1"/>
    <col min="3587" max="3764" width="9.140625" style="9"/>
    <col min="3765" max="3765" width="9" style="9" customWidth="1"/>
    <col min="3766" max="3766" width="27.5703125" style="9" customWidth="1"/>
    <col min="3767" max="3768" width="18" style="9" customWidth="1"/>
    <col min="3769" max="3770" width="20" style="9" customWidth="1"/>
    <col min="3771" max="3772" width="62.5703125" style="9" customWidth="1"/>
    <col min="3773" max="3842" width="20" style="9" customWidth="1"/>
    <col min="3843" max="4020" width="9.140625" style="9"/>
    <col min="4021" max="4021" width="9" style="9" customWidth="1"/>
    <col min="4022" max="4022" width="27.5703125" style="9" customWidth="1"/>
    <col min="4023" max="4024" width="18" style="9" customWidth="1"/>
    <col min="4025" max="4026" width="20" style="9" customWidth="1"/>
    <col min="4027" max="4028" width="62.5703125" style="9" customWidth="1"/>
    <col min="4029" max="4098" width="20" style="9" customWidth="1"/>
    <col min="4099" max="4276" width="9.140625" style="9"/>
    <col min="4277" max="4277" width="9" style="9" customWidth="1"/>
    <col min="4278" max="4278" width="27.5703125" style="9" customWidth="1"/>
    <col min="4279" max="4280" width="18" style="9" customWidth="1"/>
    <col min="4281" max="4282" width="20" style="9" customWidth="1"/>
    <col min="4283" max="4284" width="62.5703125" style="9" customWidth="1"/>
    <col min="4285" max="4354" width="20" style="9" customWidth="1"/>
    <col min="4355" max="4532" width="9.140625" style="9"/>
    <col min="4533" max="4533" width="9" style="9" customWidth="1"/>
    <col min="4534" max="4534" width="27.5703125" style="9" customWidth="1"/>
    <col min="4535" max="4536" width="18" style="9" customWidth="1"/>
    <col min="4537" max="4538" width="20" style="9" customWidth="1"/>
    <col min="4539" max="4540" width="62.5703125" style="9" customWidth="1"/>
    <col min="4541" max="4610" width="20" style="9" customWidth="1"/>
    <col min="4611" max="4788" width="9.140625" style="9"/>
    <col min="4789" max="4789" width="9" style="9" customWidth="1"/>
    <col min="4790" max="4790" width="27.5703125" style="9" customWidth="1"/>
    <col min="4791" max="4792" width="18" style="9" customWidth="1"/>
    <col min="4793" max="4794" width="20" style="9" customWidth="1"/>
    <col min="4795" max="4796" width="62.5703125" style="9" customWidth="1"/>
    <col min="4797" max="4866" width="20" style="9" customWidth="1"/>
    <col min="4867" max="5044" width="9.140625" style="9"/>
    <col min="5045" max="5045" width="9" style="9" customWidth="1"/>
    <col min="5046" max="5046" width="27.5703125" style="9" customWidth="1"/>
    <col min="5047" max="5048" width="18" style="9" customWidth="1"/>
    <col min="5049" max="5050" width="20" style="9" customWidth="1"/>
    <col min="5051" max="5052" width="62.5703125" style="9" customWidth="1"/>
    <col min="5053" max="5122" width="20" style="9" customWidth="1"/>
    <col min="5123" max="5300" width="9.140625" style="9"/>
    <col min="5301" max="5301" width="9" style="9" customWidth="1"/>
    <col min="5302" max="5302" width="27.5703125" style="9" customWidth="1"/>
    <col min="5303" max="5304" width="18" style="9" customWidth="1"/>
    <col min="5305" max="5306" width="20" style="9" customWidth="1"/>
    <col min="5307" max="5308" width="62.5703125" style="9" customWidth="1"/>
    <col min="5309" max="5378" width="20" style="9" customWidth="1"/>
    <col min="5379" max="5556" width="9.140625" style="9"/>
    <col min="5557" max="5557" width="9" style="9" customWidth="1"/>
    <col min="5558" max="5558" width="27.5703125" style="9" customWidth="1"/>
    <col min="5559" max="5560" width="18" style="9" customWidth="1"/>
    <col min="5561" max="5562" width="20" style="9" customWidth="1"/>
    <col min="5563" max="5564" width="62.5703125" style="9" customWidth="1"/>
    <col min="5565" max="5634" width="20" style="9" customWidth="1"/>
    <col min="5635" max="5812" width="9.140625" style="9"/>
    <col min="5813" max="5813" width="9" style="9" customWidth="1"/>
    <col min="5814" max="5814" width="27.5703125" style="9" customWidth="1"/>
    <col min="5815" max="5816" width="18" style="9" customWidth="1"/>
    <col min="5817" max="5818" width="20" style="9" customWidth="1"/>
    <col min="5819" max="5820" width="62.5703125" style="9" customWidth="1"/>
    <col min="5821" max="5890" width="20" style="9" customWidth="1"/>
    <col min="5891" max="6068" width="9.140625" style="9"/>
    <col min="6069" max="6069" width="9" style="9" customWidth="1"/>
    <col min="6070" max="6070" width="27.5703125" style="9" customWidth="1"/>
    <col min="6071" max="6072" width="18" style="9" customWidth="1"/>
    <col min="6073" max="6074" width="20" style="9" customWidth="1"/>
    <col min="6075" max="6076" width="62.5703125" style="9" customWidth="1"/>
    <col min="6077" max="6146" width="20" style="9" customWidth="1"/>
    <col min="6147" max="6324" width="9.140625" style="9"/>
    <col min="6325" max="6325" width="9" style="9" customWidth="1"/>
    <col min="6326" max="6326" width="27.5703125" style="9" customWidth="1"/>
    <col min="6327" max="6328" width="18" style="9" customWidth="1"/>
    <col min="6329" max="6330" width="20" style="9" customWidth="1"/>
    <col min="6331" max="6332" width="62.5703125" style="9" customWidth="1"/>
    <col min="6333" max="6402" width="20" style="9" customWidth="1"/>
    <col min="6403" max="6580" width="9.140625" style="9"/>
    <col min="6581" max="6581" width="9" style="9" customWidth="1"/>
    <col min="6582" max="6582" width="27.5703125" style="9" customWidth="1"/>
    <col min="6583" max="6584" width="18" style="9" customWidth="1"/>
    <col min="6585" max="6586" width="20" style="9" customWidth="1"/>
    <col min="6587" max="6588" width="62.5703125" style="9" customWidth="1"/>
    <col min="6589" max="6658" width="20" style="9" customWidth="1"/>
    <col min="6659" max="6836" width="9.140625" style="9"/>
    <col min="6837" max="6837" width="9" style="9" customWidth="1"/>
    <col min="6838" max="6838" width="27.5703125" style="9" customWidth="1"/>
    <col min="6839" max="6840" width="18" style="9" customWidth="1"/>
    <col min="6841" max="6842" width="20" style="9" customWidth="1"/>
    <col min="6843" max="6844" width="62.5703125" style="9" customWidth="1"/>
    <col min="6845" max="6914" width="20" style="9" customWidth="1"/>
    <col min="6915" max="7092" width="9.140625" style="9"/>
    <col min="7093" max="7093" width="9" style="9" customWidth="1"/>
    <col min="7094" max="7094" width="27.5703125" style="9" customWidth="1"/>
    <col min="7095" max="7096" width="18" style="9" customWidth="1"/>
    <col min="7097" max="7098" width="20" style="9" customWidth="1"/>
    <col min="7099" max="7100" width="62.5703125" style="9" customWidth="1"/>
    <col min="7101" max="7170" width="20" style="9" customWidth="1"/>
    <col min="7171" max="7348" width="9.140625" style="9"/>
    <col min="7349" max="7349" width="9" style="9" customWidth="1"/>
    <col min="7350" max="7350" width="27.5703125" style="9" customWidth="1"/>
    <col min="7351" max="7352" width="18" style="9" customWidth="1"/>
    <col min="7353" max="7354" width="20" style="9" customWidth="1"/>
    <col min="7355" max="7356" width="62.5703125" style="9" customWidth="1"/>
    <col min="7357" max="7426" width="20" style="9" customWidth="1"/>
    <col min="7427" max="7604" width="9.140625" style="9"/>
    <col min="7605" max="7605" width="9" style="9" customWidth="1"/>
    <col min="7606" max="7606" width="27.5703125" style="9" customWidth="1"/>
    <col min="7607" max="7608" width="18" style="9" customWidth="1"/>
    <col min="7609" max="7610" width="20" style="9" customWidth="1"/>
    <col min="7611" max="7612" width="62.5703125" style="9" customWidth="1"/>
    <col min="7613" max="7682" width="20" style="9" customWidth="1"/>
    <col min="7683" max="7860" width="9.140625" style="9"/>
    <col min="7861" max="7861" width="9" style="9" customWidth="1"/>
    <col min="7862" max="7862" width="27.5703125" style="9" customWidth="1"/>
    <col min="7863" max="7864" width="18" style="9" customWidth="1"/>
    <col min="7865" max="7866" width="20" style="9" customWidth="1"/>
    <col min="7867" max="7868" width="62.5703125" style="9" customWidth="1"/>
    <col min="7869" max="7938" width="20" style="9" customWidth="1"/>
    <col min="7939" max="8116" width="9.140625" style="9"/>
    <col min="8117" max="8117" width="9" style="9" customWidth="1"/>
    <col min="8118" max="8118" width="27.5703125" style="9" customWidth="1"/>
    <col min="8119" max="8120" width="18" style="9" customWidth="1"/>
    <col min="8121" max="8122" width="20" style="9" customWidth="1"/>
    <col min="8123" max="8124" width="62.5703125" style="9" customWidth="1"/>
    <col min="8125" max="8194" width="20" style="9" customWidth="1"/>
    <col min="8195" max="8372" width="9.140625" style="9"/>
    <col min="8373" max="8373" width="9" style="9" customWidth="1"/>
    <col min="8374" max="8374" width="27.5703125" style="9" customWidth="1"/>
    <col min="8375" max="8376" width="18" style="9" customWidth="1"/>
    <col min="8377" max="8378" width="20" style="9" customWidth="1"/>
    <col min="8379" max="8380" width="62.5703125" style="9" customWidth="1"/>
    <col min="8381" max="8450" width="20" style="9" customWidth="1"/>
    <col min="8451" max="8628" width="9.140625" style="9"/>
    <col min="8629" max="8629" width="9" style="9" customWidth="1"/>
    <col min="8630" max="8630" width="27.5703125" style="9" customWidth="1"/>
    <col min="8631" max="8632" width="18" style="9" customWidth="1"/>
    <col min="8633" max="8634" width="20" style="9" customWidth="1"/>
    <col min="8635" max="8636" width="62.5703125" style="9" customWidth="1"/>
    <col min="8637" max="8706" width="20" style="9" customWidth="1"/>
    <col min="8707" max="8884" width="9.140625" style="9"/>
    <col min="8885" max="8885" width="9" style="9" customWidth="1"/>
    <col min="8886" max="8886" width="27.5703125" style="9" customWidth="1"/>
    <col min="8887" max="8888" width="18" style="9" customWidth="1"/>
    <col min="8889" max="8890" width="20" style="9" customWidth="1"/>
    <col min="8891" max="8892" width="62.5703125" style="9" customWidth="1"/>
    <col min="8893" max="8962" width="20" style="9" customWidth="1"/>
    <col min="8963" max="9140" width="9.140625" style="9"/>
    <col min="9141" max="9141" width="9" style="9" customWidth="1"/>
    <col min="9142" max="9142" width="27.5703125" style="9" customWidth="1"/>
    <col min="9143" max="9144" width="18" style="9" customWidth="1"/>
    <col min="9145" max="9146" width="20" style="9" customWidth="1"/>
    <col min="9147" max="9148" width="62.5703125" style="9" customWidth="1"/>
    <col min="9149" max="9218" width="20" style="9" customWidth="1"/>
    <col min="9219" max="9396" width="9.140625" style="9"/>
    <col min="9397" max="9397" width="9" style="9" customWidth="1"/>
    <col min="9398" max="9398" width="27.5703125" style="9" customWidth="1"/>
    <col min="9399" max="9400" width="18" style="9" customWidth="1"/>
    <col min="9401" max="9402" width="20" style="9" customWidth="1"/>
    <col min="9403" max="9404" width="62.5703125" style="9" customWidth="1"/>
    <col min="9405" max="9474" width="20" style="9" customWidth="1"/>
    <col min="9475" max="9652" width="9.140625" style="9"/>
    <col min="9653" max="9653" width="9" style="9" customWidth="1"/>
    <col min="9654" max="9654" width="27.5703125" style="9" customWidth="1"/>
    <col min="9655" max="9656" width="18" style="9" customWidth="1"/>
    <col min="9657" max="9658" width="20" style="9" customWidth="1"/>
    <col min="9659" max="9660" width="62.5703125" style="9" customWidth="1"/>
    <col min="9661" max="9730" width="20" style="9" customWidth="1"/>
    <col min="9731" max="9908" width="9.140625" style="9"/>
    <col min="9909" max="9909" width="9" style="9" customWidth="1"/>
    <col min="9910" max="9910" width="27.5703125" style="9" customWidth="1"/>
    <col min="9911" max="9912" width="18" style="9" customWidth="1"/>
    <col min="9913" max="9914" width="20" style="9" customWidth="1"/>
    <col min="9915" max="9916" width="62.5703125" style="9" customWidth="1"/>
    <col min="9917" max="9986" width="20" style="9" customWidth="1"/>
    <col min="9987" max="10164" width="9.140625" style="9"/>
    <col min="10165" max="10165" width="9" style="9" customWidth="1"/>
    <col min="10166" max="10166" width="27.5703125" style="9" customWidth="1"/>
    <col min="10167" max="10168" width="18" style="9" customWidth="1"/>
    <col min="10169" max="10170" width="20" style="9" customWidth="1"/>
    <col min="10171" max="10172" width="62.5703125" style="9" customWidth="1"/>
    <col min="10173" max="10242" width="20" style="9" customWidth="1"/>
    <col min="10243" max="10420" width="9.140625" style="9"/>
    <col min="10421" max="10421" width="9" style="9" customWidth="1"/>
    <col min="10422" max="10422" width="27.5703125" style="9" customWidth="1"/>
    <col min="10423" max="10424" width="18" style="9" customWidth="1"/>
    <col min="10425" max="10426" width="20" style="9" customWidth="1"/>
    <col min="10427" max="10428" width="62.5703125" style="9" customWidth="1"/>
    <col min="10429" max="10498" width="20" style="9" customWidth="1"/>
    <col min="10499" max="10676" width="9.140625" style="9"/>
    <col min="10677" max="10677" width="9" style="9" customWidth="1"/>
    <col min="10678" max="10678" width="27.5703125" style="9" customWidth="1"/>
    <col min="10679" max="10680" width="18" style="9" customWidth="1"/>
    <col min="10681" max="10682" width="20" style="9" customWidth="1"/>
    <col min="10683" max="10684" width="62.5703125" style="9" customWidth="1"/>
    <col min="10685" max="10754" width="20" style="9" customWidth="1"/>
    <col min="10755" max="10932" width="9.140625" style="9"/>
    <col min="10933" max="10933" width="9" style="9" customWidth="1"/>
    <col min="10934" max="10934" width="27.5703125" style="9" customWidth="1"/>
    <col min="10935" max="10936" width="18" style="9" customWidth="1"/>
    <col min="10937" max="10938" width="20" style="9" customWidth="1"/>
    <col min="10939" max="10940" width="62.5703125" style="9" customWidth="1"/>
    <col min="10941" max="11010" width="20" style="9" customWidth="1"/>
    <col min="11011" max="11188" width="9.140625" style="9"/>
    <col min="11189" max="11189" width="9" style="9" customWidth="1"/>
    <col min="11190" max="11190" width="27.5703125" style="9" customWidth="1"/>
    <col min="11191" max="11192" width="18" style="9" customWidth="1"/>
    <col min="11193" max="11194" width="20" style="9" customWidth="1"/>
    <col min="11195" max="11196" width="62.5703125" style="9" customWidth="1"/>
    <col min="11197" max="11266" width="20" style="9" customWidth="1"/>
    <col min="11267" max="11444" width="9.140625" style="9"/>
    <col min="11445" max="11445" width="9" style="9" customWidth="1"/>
    <col min="11446" max="11446" width="27.5703125" style="9" customWidth="1"/>
    <col min="11447" max="11448" width="18" style="9" customWidth="1"/>
    <col min="11449" max="11450" width="20" style="9" customWidth="1"/>
    <col min="11451" max="11452" width="62.5703125" style="9" customWidth="1"/>
    <col min="11453" max="11522" width="20" style="9" customWidth="1"/>
    <col min="11523" max="11700" width="9.140625" style="9"/>
    <col min="11701" max="11701" width="9" style="9" customWidth="1"/>
    <col min="11702" max="11702" width="27.5703125" style="9" customWidth="1"/>
    <col min="11703" max="11704" width="18" style="9" customWidth="1"/>
    <col min="11705" max="11706" width="20" style="9" customWidth="1"/>
    <col min="11707" max="11708" width="62.5703125" style="9" customWidth="1"/>
    <col min="11709" max="11778" width="20" style="9" customWidth="1"/>
    <col min="11779" max="11956" width="9.140625" style="9"/>
    <col min="11957" max="11957" width="9" style="9" customWidth="1"/>
    <col min="11958" max="11958" width="27.5703125" style="9" customWidth="1"/>
    <col min="11959" max="11960" width="18" style="9" customWidth="1"/>
    <col min="11961" max="11962" width="20" style="9" customWidth="1"/>
    <col min="11963" max="11964" width="62.5703125" style="9" customWidth="1"/>
    <col min="11965" max="12034" width="20" style="9" customWidth="1"/>
    <col min="12035" max="12212" width="9.140625" style="9"/>
    <col min="12213" max="12213" width="9" style="9" customWidth="1"/>
    <col min="12214" max="12214" width="27.5703125" style="9" customWidth="1"/>
    <col min="12215" max="12216" width="18" style="9" customWidth="1"/>
    <col min="12217" max="12218" width="20" style="9" customWidth="1"/>
    <col min="12219" max="12220" width="62.5703125" style="9" customWidth="1"/>
    <col min="12221" max="12290" width="20" style="9" customWidth="1"/>
    <col min="12291" max="12468" width="9.140625" style="9"/>
    <col min="12469" max="12469" width="9" style="9" customWidth="1"/>
    <col min="12470" max="12470" width="27.5703125" style="9" customWidth="1"/>
    <col min="12471" max="12472" width="18" style="9" customWidth="1"/>
    <col min="12473" max="12474" width="20" style="9" customWidth="1"/>
    <col min="12475" max="12476" width="62.5703125" style="9" customWidth="1"/>
    <col min="12477" max="12546" width="20" style="9" customWidth="1"/>
    <col min="12547" max="12724" width="9.140625" style="9"/>
    <col min="12725" max="12725" width="9" style="9" customWidth="1"/>
    <col min="12726" max="12726" width="27.5703125" style="9" customWidth="1"/>
    <col min="12727" max="12728" width="18" style="9" customWidth="1"/>
    <col min="12729" max="12730" width="20" style="9" customWidth="1"/>
    <col min="12731" max="12732" width="62.5703125" style="9" customWidth="1"/>
    <col min="12733" max="12802" width="20" style="9" customWidth="1"/>
    <col min="12803" max="12980" width="9.140625" style="9"/>
    <col min="12981" max="12981" width="9" style="9" customWidth="1"/>
    <col min="12982" max="12982" width="27.5703125" style="9" customWidth="1"/>
    <col min="12983" max="12984" width="18" style="9" customWidth="1"/>
    <col min="12985" max="12986" width="20" style="9" customWidth="1"/>
    <col min="12987" max="12988" width="62.5703125" style="9" customWidth="1"/>
    <col min="12989" max="13058" width="20" style="9" customWidth="1"/>
    <col min="13059" max="13236" width="9.140625" style="9"/>
    <col min="13237" max="13237" width="9" style="9" customWidth="1"/>
    <col min="13238" max="13238" width="27.5703125" style="9" customWidth="1"/>
    <col min="13239" max="13240" width="18" style="9" customWidth="1"/>
    <col min="13241" max="13242" width="20" style="9" customWidth="1"/>
    <col min="13243" max="13244" width="62.5703125" style="9" customWidth="1"/>
    <col min="13245" max="13314" width="20" style="9" customWidth="1"/>
    <col min="13315" max="13492" width="9.140625" style="9"/>
    <col min="13493" max="13493" width="9" style="9" customWidth="1"/>
    <col min="13494" max="13494" width="27.5703125" style="9" customWidth="1"/>
    <col min="13495" max="13496" width="18" style="9" customWidth="1"/>
    <col min="13497" max="13498" width="20" style="9" customWidth="1"/>
    <col min="13499" max="13500" width="62.5703125" style="9" customWidth="1"/>
    <col min="13501" max="13570" width="20" style="9" customWidth="1"/>
    <col min="13571" max="13748" width="9.140625" style="9"/>
    <col min="13749" max="13749" width="9" style="9" customWidth="1"/>
    <col min="13750" max="13750" width="27.5703125" style="9" customWidth="1"/>
    <col min="13751" max="13752" width="18" style="9" customWidth="1"/>
    <col min="13753" max="13754" width="20" style="9" customWidth="1"/>
    <col min="13755" max="13756" width="62.5703125" style="9" customWidth="1"/>
    <col min="13757" max="13826" width="20" style="9" customWidth="1"/>
    <col min="13827" max="14004" width="9.140625" style="9"/>
    <col min="14005" max="14005" width="9" style="9" customWidth="1"/>
    <col min="14006" max="14006" width="27.5703125" style="9" customWidth="1"/>
    <col min="14007" max="14008" width="18" style="9" customWidth="1"/>
    <col min="14009" max="14010" width="20" style="9" customWidth="1"/>
    <col min="14011" max="14012" width="62.5703125" style="9" customWidth="1"/>
    <col min="14013" max="14082" width="20" style="9" customWidth="1"/>
    <col min="14083" max="14260" width="9.140625" style="9"/>
    <col min="14261" max="14261" width="9" style="9" customWidth="1"/>
    <col min="14262" max="14262" width="27.5703125" style="9" customWidth="1"/>
    <col min="14263" max="14264" width="18" style="9" customWidth="1"/>
    <col min="14265" max="14266" width="20" style="9" customWidth="1"/>
    <col min="14267" max="14268" width="62.5703125" style="9" customWidth="1"/>
    <col min="14269" max="14338" width="20" style="9" customWidth="1"/>
    <col min="14339" max="14516" width="9.140625" style="9"/>
    <col min="14517" max="14517" width="9" style="9" customWidth="1"/>
    <col min="14518" max="14518" width="27.5703125" style="9" customWidth="1"/>
    <col min="14519" max="14520" width="18" style="9" customWidth="1"/>
    <col min="14521" max="14522" width="20" style="9" customWidth="1"/>
    <col min="14523" max="14524" width="62.5703125" style="9" customWidth="1"/>
    <col min="14525" max="14594" width="20" style="9" customWidth="1"/>
    <col min="14595" max="14772" width="9.140625" style="9"/>
    <col min="14773" max="14773" width="9" style="9" customWidth="1"/>
    <col min="14774" max="14774" width="27.5703125" style="9" customWidth="1"/>
    <col min="14775" max="14776" width="18" style="9" customWidth="1"/>
    <col min="14777" max="14778" width="20" style="9" customWidth="1"/>
    <col min="14779" max="14780" width="62.5703125" style="9" customWidth="1"/>
    <col min="14781" max="14850" width="20" style="9" customWidth="1"/>
    <col min="14851" max="15028" width="9.140625" style="9"/>
    <col min="15029" max="15029" width="9" style="9" customWidth="1"/>
    <col min="15030" max="15030" width="27.5703125" style="9" customWidth="1"/>
    <col min="15031" max="15032" width="18" style="9" customWidth="1"/>
    <col min="15033" max="15034" width="20" style="9" customWidth="1"/>
    <col min="15035" max="15036" width="62.5703125" style="9" customWidth="1"/>
    <col min="15037" max="15106" width="20" style="9" customWidth="1"/>
    <col min="15107" max="15284" width="9.140625" style="9"/>
    <col min="15285" max="15285" width="9" style="9" customWidth="1"/>
    <col min="15286" max="15286" width="27.5703125" style="9" customWidth="1"/>
    <col min="15287" max="15288" width="18" style="9" customWidth="1"/>
    <col min="15289" max="15290" width="20" style="9" customWidth="1"/>
    <col min="15291" max="15292" width="62.5703125" style="9" customWidth="1"/>
    <col min="15293" max="15362" width="20" style="9" customWidth="1"/>
    <col min="15363" max="15540" width="9.140625" style="9"/>
    <col min="15541" max="15541" width="9" style="9" customWidth="1"/>
    <col min="15542" max="15542" width="27.5703125" style="9" customWidth="1"/>
    <col min="15543" max="15544" width="18" style="9" customWidth="1"/>
    <col min="15545" max="15546" width="20" style="9" customWidth="1"/>
    <col min="15547" max="15548" width="62.5703125" style="9" customWidth="1"/>
    <col min="15549" max="15618" width="20" style="9" customWidth="1"/>
    <col min="15619" max="15796" width="9.140625" style="9"/>
    <col min="15797" max="15797" width="9" style="9" customWidth="1"/>
    <col min="15798" max="15798" width="27.5703125" style="9" customWidth="1"/>
    <col min="15799" max="15800" width="18" style="9" customWidth="1"/>
    <col min="15801" max="15802" width="20" style="9" customWidth="1"/>
    <col min="15803" max="15804" width="62.5703125" style="9" customWidth="1"/>
    <col min="15805" max="15874" width="20" style="9" customWidth="1"/>
    <col min="15875" max="16052" width="9.140625" style="9"/>
    <col min="16053" max="16053" width="9" style="9" customWidth="1"/>
    <col min="16054" max="16054" width="27.5703125" style="9" customWidth="1"/>
    <col min="16055" max="16056" width="18" style="9" customWidth="1"/>
    <col min="16057" max="16058" width="20" style="9" customWidth="1"/>
    <col min="16059" max="16060" width="62.5703125" style="9" customWidth="1"/>
    <col min="16061" max="16130" width="20" style="9" customWidth="1"/>
    <col min="16131" max="16384" width="9.140625" style="9"/>
  </cols>
  <sheetData>
    <row r="1" spans="1:12" x14ac:dyDescent="0.25">
      <c r="K1" s="26" t="s">
        <v>655</v>
      </c>
      <c r="L1" s="26"/>
    </row>
    <row r="2" spans="1:12" ht="18.75" x14ac:dyDescent="0.25">
      <c r="A2" s="18" t="s">
        <v>657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4" spans="1:12" x14ac:dyDescent="0.25">
      <c r="A4" s="25" t="s">
        <v>634</v>
      </c>
      <c r="B4" s="25" t="s">
        <v>646</v>
      </c>
      <c r="C4" s="25" t="s">
        <v>2</v>
      </c>
      <c r="D4" s="25" t="s">
        <v>3</v>
      </c>
      <c r="E4" s="25" t="s">
        <v>4</v>
      </c>
      <c r="F4" s="25" t="s">
        <v>9</v>
      </c>
      <c r="G4" s="24" t="s">
        <v>638</v>
      </c>
      <c r="H4" s="24"/>
      <c r="I4" s="24"/>
      <c r="J4" s="24"/>
      <c r="K4" s="24"/>
      <c r="L4" s="24"/>
    </row>
    <row r="5" spans="1:12" ht="57" customHeight="1" x14ac:dyDescent="0.25">
      <c r="A5" s="25"/>
      <c r="B5" s="25"/>
      <c r="C5" s="25"/>
      <c r="D5" s="25"/>
      <c r="E5" s="25"/>
      <c r="F5" s="25"/>
      <c r="G5" s="25" t="s">
        <v>630</v>
      </c>
      <c r="H5" s="25"/>
      <c r="I5" s="25" t="s">
        <v>629</v>
      </c>
      <c r="J5" s="25"/>
      <c r="K5" s="25" t="s">
        <v>631</v>
      </c>
      <c r="L5" s="25"/>
    </row>
    <row r="6" spans="1:12" x14ac:dyDescent="0.25">
      <c r="A6" s="25"/>
      <c r="B6" s="25"/>
      <c r="C6" s="25"/>
      <c r="D6" s="25"/>
      <c r="E6" s="25"/>
      <c r="F6" s="25"/>
      <c r="G6" s="16" t="s">
        <v>632</v>
      </c>
      <c r="H6" s="16" t="s">
        <v>633</v>
      </c>
      <c r="I6" s="16" t="s">
        <v>632</v>
      </c>
      <c r="J6" s="16" t="s">
        <v>633</v>
      </c>
      <c r="K6" s="16" t="s">
        <v>632</v>
      </c>
      <c r="L6" s="16" t="s">
        <v>633</v>
      </c>
    </row>
    <row r="7" spans="1:12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 t="s">
        <v>635</v>
      </c>
      <c r="I7" s="15">
        <v>9</v>
      </c>
      <c r="J7" s="15" t="s">
        <v>636</v>
      </c>
      <c r="K7" s="15">
        <v>11</v>
      </c>
      <c r="L7" s="15" t="s">
        <v>637</v>
      </c>
    </row>
    <row r="8" spans="1:12" ht="31.5" x14ac:dyDescent="0.25">
      <c r="A8" s="15">
        <v>1</v>
      </c>
      <c r="B8" s="24" t="s">
        <v>10</v>
      </c>
      <c r="C8" s="15"/>
      <c r="D8" s="10" t="s">
        <v>11</v>
      </c>
      <c r="E8" s="15" t="s">
        <v>12</v>
      </c>
      <c r="F8" s="11">
        <v>1102480</v>
      </c>
      <c r="G8" s="11">
        <v>278480</v>
      </c>
      <c r="H8" s="11">
        <f>G8/F8*100</f>
        <v>25.259415136782525</v>
      </c>
      <c r="I8" s="11">
        <v>134000</v>
      </c>
      <c r="J8" s="11">
        <f>I8/F8*100</f>
        <v>12.1544154996009</v>
      </c>
      <c r="K8" s="11">
        <v>690000</v>
      </c>
      <c r="L8" s="11">
        <f>K8/F8*100</f>
        <v>62.58616936361657</v>
      </c>
    </row>
    <row r="9" spans="1:12" x14ac:dyDescent="0.25">
      <c r="A9" s="15">
        <f>A8+1</f>
        <v>2</v>
      </c>
      <c r="B9" s="24"/>
      <c r="C9" s="15"/>
      <c r="D9" s="10" t="s">
        <v>13</v>
      </c>
      <c r="E9" s="15" t="s">
        <v>14</v>
      </c>
      <c r="F9" s="11">
        <v>88547</v>
      </c>
      <c r="G9" s="11">
        <v>12947</v>
      </c>
      <c r="H9" s="11">
        <f t="shared" ref="H9:H72" si="0">G9/F9*100</f>
        <v>14.621613380464613</v>
      </c>
      <c r="I9" s="11">
        <v>12600</v>
      </c>
      <c r="J9" s="11">
        <f t="shared" ref="J9:J72" si="1">I9/F9*100</f>
        <v>14.229731103255899</v>
      </c>
      <c r="K9" s="11">
        <v>63000</v>
      </c>
      <c r="L9" s="11">
        <f t="shared" ref="L9:L72" si="2">K9/F9*100</f>
        <v>71.14865551627949</v>
      </c>
    </row>
    <row r="10" spans="1:12" x14ac:dyDescent="0.25">
      <c r="A10" s="15">
        <f t="shared" ref="A10:A73" si="3">A9+1</f>
        <v>3</v>
      </c>
      <c r="B10" s="24"/>
      <c r="C10" s="15"/>
      <c r="D10" s="10" t="s">
        <v>15</v>
      </c>
      <c r="E10" s="15" t="s">
        <v>16</v>
      </c>
      <c r="F10" s="11">
        <v>1270760</v>
      </c>
      <c r="G10" s="11">
        <v>190760</v>
      </c>
      <c r="H10" s="11">
        <f t="shared" si="0"/>
        <v>15.01148918757279</v>
      </c>
      <c r="I10" s="11">
        <v>180000</v>
      </c>
      <c r="J10" s="11">
        <f t="shared" si="1"/>
        <v>14.164751802071201</v>
      </c>
      <c r="K10" s="11">
        <v>900000</v>
      </c>
      <c r="L10" s="11">
        <f t="shared" si="2"/>
        <v>70.823759010356</v>
      </c>
    </row>
    <row r="11" spans="1:12" x14ac:dyDescent="0.25">
      <c r="A11" s="15">
        <f t="shared" si="3"/>
        <v>4</v>
      </c>
      <c r="B11" s="24"/>
      <c r="C11" s="15"/>
      <c r="D11" s="10" t="s">
        <v>17</v>
      </c>
      <c r="E11" s="15" t="s">
        <v>18</v>
      </c>
      <c r="F11" s="11">
        <v>929040</v>
      </c>
      <c r="G11" s="11">
        <v>137040</v>
      </c>
      <c r="H11" s="11">
        <f t="shared" si="0"/>
        <v>14.750710410746576</v>
      </c>
      <c r="I11" s="11">
        <v>132000</v>
      </c>
      <c r="J11" s="11">
        <f t="shared" si="1"/>
        <v>14.208214931542237</v>
      </c>
      <c r="K11" s="11">
        <v>660000</v>
      </c>
      <c r="L11" s="11">
        <f t="shared" si="2"/>
        <v>71.041074657711192</v>
      </c>
    </row>
    <row r="12" spans="1:12" x14ac:dyDescent="0.25">
      <c r="A12" s="15">
        <f t="shared" si="3"/>
        <v>5</v>
      </c>
      <c r="B12" s="24"/>
      <c r="C12" s="15"/>
      <c r="D12" s="10" t="s">
        <v>19</v>
      </c>
      <c r="E12" s="15" t="s">
        <v>16</v>
      </c>
      <c r="F12" s="11">
        <v>891480</v>
      </c>
      <c r="G12" s="11">
        <v>135480</v>
      </c>
      <c r="H12" s="11">
        <f t="shared" si="0"/>
        <v>15.197200161529143</v>
      </c>
      <c r="I12" s="11">
        <v>126000</v>
      </c>
      <c r="J12" s="11">
        <f t="shared" si="1"/>
        <v>14.133799973078476</v>
      </c>
      <c r="K12" s="11">
        <v>630000</v>
      </c>
      <c r="L12" s="11">
        <f t="shared" si="2"/>
        <v>70.668999865392379</v>
      </c>
    </row>
    <row r="13" spans="1:12" x14ac:dyDescent="0.25">
      <c r="A13" s="15">
        <f t="shared" si="3"/>
        <v>6</v>
      </c>
      <c r="B13" s="24"/>
      <c r="C13" s="15"/>
      <c r="D13" s="10" t="s">
        <v>20</v>
      </c>
      <c r="E13" s="15" t="s">
        <v>18</v>
      </c>
      <c r="F13" s="11">
        <v>1349100</v>
      </c>
      <c r="G13" s="11">
        <v>193100</v>
      </c>
      <c r="H13" s="11">
        <f t="shared" si="0"/>
        <v>14.313245867615448</v>
      </c>
      <c r="I13" s="11">
        <v>196000</v>
      </c>
      <c r="J13" s="11">
        <f t="shared" si="1"/>
        <v>14.528203987843746</v>
      </c>
      <c r="K13" s="11">
        <v>960000</v>
      </c>
      <c r="L13" s="11">
        <f t="shared" si="2"/>
        <v>71.158550144540797</v>
      </c>
    </row>
    <row r="14" spans="1:12" x14ac:dyDescent="0.25">
      <c r="A14" s="15">
        <f t="shared" si="3"/>
        <v>7</v>
      </c>
      <c r="B14" s="24"/>
      <c r="C14" s="15"/>
      <c r="D14" s="10" t="s">
        <v>21</v>
      </c>
      <c r="E14" s="15" t="s">
        <v>18</v>
      </c>
      <c r="F14" s="11">
        <v>956763</v>
      </c>
      <c r="G14" s="11">
        <v>140763</v>
      </c>
      <c r="H14" s="11">
        <f t="shared" si="0"/>
        <v>14.712420944371804</v>
      </c>
      <c r="I14" s="11">
        <v>136000</v>
      </c>
      <c r="J14" s="11">
        <f t="shared" si="1"/>
        <v>14.214596509271365</v>
      </c>
      <c r="K14" s="11">
        <v>680000</v>
      </c>
      <c r="L14" s="11">
        <f t="shared" si="2"/>
        <v>71.072982546356826</v>
      </c>
    </row>
    <row r="15" spans="1:12" x14ac:dyDescent="0.25">
      <c r="A15" s="15">
        <f t="shared" si="3"/>
        <v>8</v>
      </c>
      <c r="B15" s="24"/>
      <c r="C15" s="15"/>
      <c r="D15" s="10" t="s">
        <v>22</v>
      </c>
      <c r="E15" s="15" t="s">
        <v>18</v>
      </c>
      <c r="F15" s="11">
        <v>1285070</v>
      </c>
      <c r="G15" s="11">
        <v>195070</v>
      </c>
      <c r="H15" s="11">
        <f t="shared" si="0"/>
        <v>15.179717836382453</v>
      </c>
      <c r="I15" s="11">
        <v>190000</v>
      </c>
      <c r="J15" s="11">
        <f t="shared" si="1"/>
        <v>14.785186799162691</v>
      </c>
      <c r="K15" s="11">
        <v>900000</v>
      </c>
      <c r="L15" s="11">
        <f t="shared" si="2"/>
        <v>70.035095364454861</v>
      </c>
    </row>
    <row r="16" spans="1:12" x14ac:dyDescent="0.25">
      <c r="A16" s="15">
        <f t="shared" si="3"/>
        <v>9</v>
      </c>
      <c r="B16" s="24"/>
      <c r="C16" s="15"/>
      <c r="D16" s="10" t="s">
        <v>23</v>
      </c>
      <c r="E16" s="15" t="s">
        <v>14</v>
      </c>
      <c r="F16" s="11">
        <v>100108</v>
      </c>
      <c r="G16" s="11">
        <v>15308</v>
      </c>
      <c r="H16" s="11">
        <f t="shared" si="0"/>
        <v>15.291485195988333</v>
      </c>
      <c r="I16" s="11">
        <v>16800</v>
      </c>
      <c r="J16" s="11">
        <f t="shared" si="1"/>
        <v>16.781875574379672</v>
      </c>
      <c r="K16" s="11">
        <v>68000</v>
      </c>
      <c r="L16" s="11">
        <f t="shared" si="2"/>
        <v>67.926639229632002</v>
      </c>
    </row>
    <row r="17" spans="1:12" x14ac:dyDescent="0.25">
      <c r="A17" s="15">
        <f t="shared" si="3"/>
        <v>10</v>
      </c>
      <c r="B17" s="15" t="s">
        <v>27</v>
      </c>
      <c r="C17" s="15"/>
      <c r="D17" s="10" t="s">
        <v>28</v>
      </c>
      <c r="E17" s="15" t="s">
        <v>18</v>
      </c>
      <c r="F17" s="11">
        <v>1758480</v>
      </c>
      <c r="G17" s="11">
        <v>448744</v>
      </c>
      <c r="H17" s="11">
        <f t="shared" si="0"/>
        <v>25.518857194850099</v>
      </c>
      <c r="I17" s="11">
        <v>218336</v>
      </c>
      <c r="J17" s="11">
        <f t="shared" si="1"/>
        <v>12.416177607934124</v>
      </c>
      <c r="K17" s="11">
        <v>1091400</v>
      </c>
      <c r="L17" s="11">
        <f t="shared" si="2"/>
        <v>62.064965197215784</v>
      </c>
    </row>
    <row r="18" spans="1:12" ht="31.5" x14ac:dyDescent="0.25">
      <c r="A18" s="15">
        <f t="shared" si="3"/>
        <v>11</v>
      </c>
      <c r="B18" s="24" t="s">
        <v>60</v>
      </c>
      <c r="C18" s="15"/>
      <c r="D18" s="10" t="s">
        <v>61</v>
      </c>
      <c r="E18" s="15" t="s">
        <v>62</v>
      </c>
      <c r="F18" s="11">
        <v>900000</v>
      </c>
      <c r="G18" s="11">
        <v>129000</v>
      </c>
      <c r="H18" s="11">
        <f t="shared" si="0"/>
        <v>14.333333333333334</v>
      </c>
      <c r="I18" s="11">
        <v>130000</v>
      </c>
      <c r="J18" s="11">
        <f t="shared" si="1"/>
        <v>14.444444444444443</v>
      </c>
      <c r="K18" s="11">
        <v>641000</v>
      </c>
      <c r="L18" s="11">
        <f t="shared" si="2"/>
        <v>71.222222222222214</v>
      </c>
    </row>
    <row r="19" spans="1:12" x14ac:dyDescent="0.25">
      <c r="A19" s="15">
        <f t="shared" si="3"/>
        <v>12</v>
      </c>
      <c r="B19" s="24"/>
      <c r="C19" s="15"/>
      <c r="D19" s="10" t="s">
        <v>63</v>
      </c>
      <c r="E19" s="15" t="s">
        <v>57</v>
      </c>
      <c r="F19" s="11">
        <v>1200000</v>
      </c>
      <c r="G19" s="11">
        <v>173000</v>
      </c>
      <c r="H19" s="11">
        <f t="shared" si="0"/>
        <v>14.416666666666666</v>
      </c>
      <c r="I19" s="11">
        <v>172000</v>
      </c>
      <c r="J19" s="11">
        <f t="shared" si="1"/>
        <v>14.333333333333334</v>
      </c>
      <c r="K19" s="11">
        <v>855000</v>
      </c>
      <c r="L19" s="11">
        <f t="shared" si="2"/>
        <v>71.25</v>
      </c>
    </row>
    <row r="20" spans="1:12" ht="31.5" x14ac:dyDescent="0.25">
      <c r="A20" s="15">
        <f t="shared" si="3"/>
        <v>13</v>
      </c>
      <c r="B20" s="24" t="s">
        <v>64</v>
      </c>
      <c r="C20" s="15"/>
      <c r="D20" s="10" t="s">
        <v>65</v>
      </c>
      <c r="E20" s="15" t="s">
        <v>66</v>
      </c>
      <c r="F20" s="11">
        <v>1703910</v>
      </c>
      <c r="G20" s="11">
        <v>406910</v>
      </c>
      <c r="H20" s="11">
        <f t="shared" si="0"/>
        <v>23.880956153787466</v>
      </c>
      <c r="I20" s="11">
        <v>290000</v>
      </c>
      <c r="J20" s="11">
        <f t="shared" si="1"/>
        <v>17.019678269392163</v>
      </c>
      <c r="K20" s="11">
        <v>1007000</v>
      </c>
      <c r="L20" s="11">
        <f t="shared" si="2"/>
        <v>59.099365576820375</v>
      </c>
    </row>
    <row r="21" spans="1:12" ht="31.5" x14ac:dyDescent="0.25">
      <c r="A21" s="15">
        <f t="shared" si="3"/>
        <v>14</v>
      </c>
      <c r="B21" s="24"/>
      <c r="C21" s="15"/>
      <c r="D21" s="10" t="s">
        <v>67</v>
      </c>
      <c r="E21" s="15" t="s">
        <v>66</v>
      </c>
      <c r="F21" s="11">
        <v>1578774</v>
      </c>
      <c r="G21" s="11">
        <v>418924</v>
      </c>
      <c r="H21" s="11">
        <f t="shared" si="0"/>
        <v>26.534766850733543</v>
      </c>
      <c r="I21" s="11">
        <v>182850</v>
      </c>
      <c r="J21" s="11">
        <f t="shared" si="1"/>
        <v>11.581771678530304</v>
      </c>
      <c r="K21" s="11">
        <v>977000</v>
      </c>
      <c r="L21" s="11">
        <f t="shared" si="2"/>
        <v>61.883461470736158</v>
      </c>
    </row>
    <row r="22" spans="1:12" ht="31.5" x14ac:dyDescent="0.25">
      <c r="A22" s="15">
        <f t="shared" si="3"/>
        <v>15</v>
      </c>
      <c r="B22" s="24"/>
      <c r="C22" s="15"/>
      <c r="D22" s="10" t="s">
        <v>68</v>
      </c>
      <c r="E22" s="15" t="s">
        <v>66</v>
      </c>
      <c r="F22" s="11">
        <v>1716078</v>
      </c>
      <c r="G22" s="11">
        <v>438928</v>
      </c>
      <c r="H22" s="11">
        <f t="shared" si="0"/>
        <v>25.577392169819785</v>
      </c>
      <c r="I22" s="11">
        <v>207150</v>
      </c>
      <c r="J22" s="11">
        <f t="shared" si="1"/>
        <v>12.071129633967686</v>
      </c>
      <c r="K22" s="11">
        <v>1070000</v>
      </c>
      <c r="L22" s="11">
        <f t="shared" si="2"/>
        <v>62.351478196212526</v>
      </c>
    </row>
    <row r="23" spans="1:12" ht="31.5" x14ac:dyDescent="0.25">
      <c r="A23" s="15">
        <f t="shared" si="3"/>
        <v>16</v>
      </c>
      <c r="B23" s="24"/>
      <c r="C23" s="15"/>
      <c r="D23" s="10" t="s">
        <v>69</v>
      </c>
      <c r="E23" s="15" t="s">
        <v>66</v>
      </c>
      <c r="F23" s="11">
        <v>1960454</v>
      </c>
      <c r="G23" s="11">
        <v>619054</v>
      </c>
      <c r="H23" s="11">
        <f t="shared" si="0"/>
        <v>31.577073473797395</v>
      </c>
      <c r="I23" s="11">
        <v>170000</v>
      </c>
      <c r="J23" s="11">
        <f t="shared" si="1"/>
        <v>8.6714607942854052</v>
      </c>
      <c r="K23" s="11">
        <v>1171400</v>
      </c>
      <c r="L23" s="11">
        <f t="shared" si="2"/>
        <v>59.7514657319172</v>
      </c>
    </row>
    <row r="24" spans="1:12" ht="31.5" x14ac:dyDescent="0.25">
      <c r="A24" s="15">
        <f t="shared" si="3"/>
        <v>17</v>
      </c>
      <c r="B24" s="24" t="s">
        <v>70</v>
      </c>
      <c r="C24" s="15"/>
      <c r="D24" s="10" t="s">
        <v>71</v>
      </c>
      <c r="E24" s="15" t="s">
        <v>72</v>
      </c>
      <c r="F24" s="11">
        <v>1542061</v>
      </c>
      <c r="G24" s="11">
        <v>400000</v>
      </c>
      <c r="H24" s="11">
        <f t="shared" si="0"/>
        <v>25.939311090806395</v>
      </c>
      <c r="I24" s="11">
        <v>191000</v>
      </c>
      <c r="J24" s="11">
        <f t="shared" si="1"/>
        <v>12.386021045860053</v>
      </c>
      <c r="K24" s="11">
        <v>951061</v>
      </c>
      <c r="L24" s="11">
        <f t="shared" si="2"/>
        <v>61.674667863333553</v>
      </c>
    </row>
    <row r="25" spans="1:12" ht="31.5" x14ac:dyDescent="0.25">
      <c r="A25" s="15">
        <f t="shared" si="3"/>
        <v>18</v>
      </c>
      <c r="B25" s="24"/>
      <c r="C25" s="15"/>
      <c r="D25" s="10" t="s">
        <v>73</v>
      </c>
      <c r="E25" s="15" t="s">
        <v>74</v>
      </c>
      <c r="F25" s="11">
        <v>1854167</v>
      </c>
      <c r="G25" s="11">
        <v>300000</v>
      </c>
      <c r="H25" s="11">
        <f t="shared" si="0"/>
        <v>16.179772372175755</v>
      </c>
      <c r="I25" s="11">
        <v>614167</v>
      </c>
      <c r="J25" s="11">
        <f t="shared" si="1"/>
        <v>33.123607528340223</v>
      </c>
      <c r="K25" s="11">
        <v>940000</v>
      </c>
      <c r="L25" s="11">
        <f t="shared" si="2"/>
        <v>50.696620099484022</v>
      </c>
    </row>
    <row r="26" spans="1:12" ht="31.5" x14ac:dyDescent="0.25">
      <c r="A26" s="15">
        <f t="shared" si="3"/>
        <v>19</v>
      </c>
      <c r="B26" s="24" t="s">
        <v>78</v>
      </c>
      <c r="C26" s="15"/>
      <c r="D26" s="10" t="s">
        <v>79</v>
      </c>
      <c r="E26" s="15" t="s">
        <v>31</v>
      </c>
      <c r="F26" s="11">
        <v>1757794</v>
      </c>
      <c r="G26" s="11">
        <v>292668</v>
      </c>
      <c r="H26" s="11">
        <f t="shared" si="0"/>
        <v>16.6497325625187</v>
      </c>
      <c r="I26" s="11">
        <v>78532</v>
      </c>
      <c r="J26" s="11">
        <f t="shared" si="1"/>
        <v>4.4676452417063661</v>
      </c>
      <c r="K26" s="11">
        <v>1386594</v>
      </c>
      <c r="L26" s="11">
        <f t="shared" si="2"/>
        <v>78.882622195774928</v>
      </c>
    </row>
    <row r="27" spans="1:12" x14ac:dyDescent="0.25">
      <c r="A27" s="15">
        <f t="shared" si="3"/>
        <v>20</v>
      </c>
      <c r="B27" s="24"/>
      <c r="C27" s="15"/>
      <c r="D27" s="10" t="s">
        <v>80</v>
      </c>
      <c r="E27" s="15" t="s">
        <v>81</v>
      </c>
      <c r="F27" s="11">
        <v>1361795</v>
      </c>
      <c r="G27" s="11">
        <v>217887</v>
      </c>
      <c r="H27" s="11">
        <f t="shared" si="0"/>
        <v>15.999985313501666</v>
      </c>
      <c r="I27" s="11">
        <v>54472</v>
      </c>
      <c r="J27" s="11">
        <f t="shared" si="1"/>
        <v>4.0000146864983348</v>
      </c>
      <c r="K27" s="11">
        <v>1089436</v>
      </c>
      <c r="L27" s="11">
        <f t="shared" si="2"/>
        <v>80</v>
      </c>
    </row>
    <row r="28" spans="1:12" ht="31.5" x14ac:dyDescent="0.25">
      <c r="A28" s="15">
        <f t="shared" si="3"/>
        <v>21</v>
      </c>
      <c r="B28" s="24" t="s">
        <v>29</v>
      </c>
      <c r="C28" s="15"/>
      <c r="D28" s="10" t="s">
        <v>30</v>
      </c>
      <c r="E28" s="15" t="s">
        <v>31</v>
      </c>
      <c r="F28" s="11">
        <v>1554947</v>
      </c>
      <c r="G28" s="11">
        <v>399947</v>
      </c>
      <c r="H28" s="11">
        <f t="shared" si="0"/>
        <v>25.720940970978432</v>
      </c>
      <c r="I28" s="11">
        <v>205000</v>
      </c>
      <c r="J28" s="11">
        <f t="shared" si="1"/>
        <v>13.183729091731101</v>
      </c>
      <c r="K28" s="11">
        <v>950000</v>
      </c>
      <c r="L28" s="11">
        <f t="shared" si="2"/>
        <v>61.095329937290465</v>
      </c>
    </row>
    <row r="29" spans="1:12" ht="31.5" x14ac:dyDescent="0.25">
      <c r="A29" s="15">
        <f t="shared" si="3"/>
        <v>22</v>
      </c>
      <c r="B29" s="24"/>
      <c r="C29" s="15"/>
      <c r="D29" s="10" t="s">
        <v>32</v>
      </c>
      <c r="E29" s="15" t="s">
        <v>33</v>
      </c>
      <c r="F29" s="11">
        <v>678809</v>
      </c>
      <c r="G29" s="11">
        <v>282052</v>
      </c>
      <c r="H29" s="11">
        <f t="shared" si="0"/>
        <v>41.551010667212722</v>
      </c>
      <c r="I29" s="11">
        <v>80200</v>
      </c>
      <c r="J29" s="11">
        <f t="shared" si="1"/>
        <v>11.814810940927419</v>
      </c>
      <c r="K29" s="11">
        <v>316557</v>
      </c>
      <c r="L29" s="11">
        <f t="shared" si="2"/>
        <v>46.634178391859862</v>
      </c>
    </row>
    <row r="30" spans="1:12" x14ac:dyDescent="0.25">
      <c r="A30" s="15">
        <f t="shared" si="3"/>
        <v>23</v>
      </c>
      <c r="B30" s="24"/>
      <c r="C30" s="15"/>
      <c r="D30" s="10" t="s">
        <v>34</v>
      </c>
      <c r="E30" s="15" t="s">
        <v>35</v>
      </c>
      <c r="F30" s="11">
        <v>611044</v>
      </c>
      <c r="G30" s="11">
        <v>234892</v>
      </c>
      <c r="H30" s="11">
        <f t="shared" si="0"/>
        <v>38.441094258351285</v>
      </c>
      <c r="I30" s="11">
        <v>70600</v>
      </c>
      <c r="J30" s="11">
        <f t="shared" si="1"/>
        <v>11.55399611157298</v>
      </c>
      <c r="K30" s="11">
        <v>305552</v>
      </c>
      <c r="L30" s="11">
        <f t="shared" si="2"/>
        <v>50.004909630075744</v>
      </c>
    </row>
    <row r="31" spans="1:12" ht="31.5" x14ac:dyDescent="0.25">
      <c r="A31" s="15">
        <f t="shared" si="3"/>
        <v>24</v>
      </c>
      <c r="B31" s="24"/>
      <c r="C31" s="15"/>
      <c r="D31" s="10" t="s">
        <v>36</v>
      </c>
      <c r="E31" s="15" t="s">
        <v>37</v>
      </c>
      <c r="F31" s="11">
        <v>528270</v>
      </c>
      <c r="G31" s="11">
        <v>191092</v>
      </c>
      <c r="H31" s="11">
        <f t="shared" si="0"/>
        <v>36.173169023416058</v>
      </c>
      <c r="I31" s="11">
        <v>59300</v>
      </c>
      <c r="J31" s="11">
        <f t="shared" si="1"/>
        <v>11.225320385408978</v>
      </c>
      <c r="K31" s="11">
        <v>277878</v>
      </c>
      <c r="L31" s="11">
        <f t="shared" si="2"/>
        <v>52.601510591174971</v>
      </c>
    </row>
    <row r="32" spans="1:12" x14ac:dyDescent="0.25">
      <c r="A32" s="15">
        <f t="shared" si="3"/>
        <v>25</v>
      </c>
      <c r="B32" s="24"/>
      <c r="C32" s="15"/>
      <c r="D32" s="10" t="s">
        <v>38</v>
      </c>
      <c r="E32" s="15" t="s">
        <v>39</v>
      </c>
      <c r="F32" s="11">
        <v>481245</v>
      </c>
      <c r="G32" s="11">
        <v>179246</v>
      </c>
      <c r="H32" s="11">
        <f t="shared" si="0"/>
        <v>37.246309052561585</v>
      </c>
      <c r="I32" s="11">
        <v>16999</v>
      </c>
      <c r="J32" s="11">
        <f t="shared" si="1"/>
        <v>3.5322964394435266</v>
      </c>
      <c r="K32" s="11">
        <v>285000</v>
      </c>
      <c r="L32" s="11">
        <f t="shared" si="2"/>
        <v>59.221394507994887</v>
      </c>
    </row>
    <row r="33" spans="1:12" ht="31.5" x14ac:dyDescent="0.25">
      <c r="A33" s="15">
        <f t="shared" si="3"/>
        <v>26</v>
      </c>
      <c r="B33" s="24"/>
      <c r="C33" s="15"/>
      <c r="D33" s="10" t="s">
        <v>40</v>
      </c>
      <c r="E33" s="15" t="s">
        <v>41</v>
      </c>
      <c r="F33" s="11">
        <v>861106</v>
      </c>
      <c r="G33" s="11">
        <v>346106</v>
      </c>
      <c r="H33" s="11">
        <f t="shared" si="0"/>
        <v>40.193193404760855</v>
      </c>
      <c r="I33" s="11">
        <v>25000</v>
      </c>
      <c r="J33" s="11">
        <f t="shared" si="1"/>
        <v>2.9032430386038421</v>
      </c>
      <c r="K33" s="11">
        <v>490000</v>
      </c>
      <c r="L33" s="11">
        <f t="shared" si="2"/>
        <v>56.903563556635305</v>
      </c>
    </row>
    <row r="34" spans="1:12" ht="31.5" x14ac:dyDescent="0.25">
      <c r="A34" s="15">
        <f t="shared" si="3"/>
        <v>27</v>
      </c>
      <c r="B34" s="15" t="s">
        <v>46</v>
      </c>
      <c r="C34" s="15"/>
      <c r="D34" s="10" t="s">
        <v>47</v>
      </c>
      <c r="E34" s="15" t="s">
        <v>31</v>
      </c>
      <c r="F34" s="11">
        <v>917730</v>
      </c>
      <c r="G34" s="11">
        <v>176907</v>
      </c>
      <c r="H34" s="11">
        <f t="shared" si="0"/>
        <v>19.276584616390441</v>
      </c>
      <c r="I34" s="11">
        <v>228659</v>
      </c>
      <c r="J34" s="11">
        <f t="shared" si="1"/>
        <v>24.915715951314656</v>
      </c>
      <c r="K34" s="11">
        <v>512164</v>
      </c>
      <c r="L34" s="11">
        <f t="shared" si="2"/>
        <v>55.807699432294896</v>
      </c>
    </row>
    <row r="35" spans="1:12" ht="31.5" customHeight="1" x14ac:dyDescent="0.25">
      <c r="A35" s="15">
        <f t="shared" si="3"/>
        <v>28</v>
      </c>
      <c r="B35" s="24" t="s">
        <v>82</v>
      </c>
      <c r="C35" s="15"/>
      <c r="D35" s="10" t="s">
        <v>83</v>
      </c>
      <c r="E35" s="15" t="s">
        <v>84</v>
      </c>
      <c r="F35" s="11">
        <v>1370394</v>
      </c>
      <c r="G35" s="11">
        <v>349545</v>
      </c>
      <c r="H35" s="11">
        <f t="shared" si="0"/>
        <v>25.506898016190966</v>
      </c>
      <c r="I35" s="11">
        <v>200849</v>
      </c>
      <c r="J35" s="11">
        <f t="shared" si="1"/>
        <v>14.656295926572943</v>
      </c>
      <c r="K35" s="11">
        <v>820000</v>
      </c>
      <c r="L35" s="11">
        <f t="shared" si="2"/>
        <v>59.836806057236089</v>
      </c>
    </row>
    <row r="36" spans="1:12" ht="15.75" customHeight="1" x14ac:dyDescent="0.25">
      <c r="A36" s="15">
        <f t="shared" si="3"/>
        <v>29</v>
      </c>
      <c r="B36" s="24"/>
      <c r="C36" s="15"/>
      <c r="D36" s="10" t="s">
        <v>85</v>
      </c>
      <c r="E36" s="15" t="s">
        <v>86</v>
      </c>
      <c r="F36" s="11">
        <v>927746</v>
      </c>
      <c r="G36" s="11">
        <v>243746</v>
      </c>
      <c r="H36" s="11">
        <f t="shared" si="0"/>
        <v>26.272923839068017</v>
      </c>
      <c r="I36" s="11">
        <v>114000</v>
      </c>
      <c r="J36" s="11">
        <f t="shared" si="1"/>
        <v>12.287846026821997</v>
      </c>
      <c r="K36" s="11">
        <v>570000</v>
      </c>
      <c r="L36" s="11">
        <f t="shared" si="2"/>
        <v>61.439230134109977</v>
      </c>
    </row>
    <row r="37" spans="1:12" ht="31.5" x14ac:dyDescent="0.25">
      <c r="A37" s="15">
        <f t="shared" si="3"/>
        <v>30</v>
      </c>
      <c r="B37" s="24"/>
      <c r="C37" s="15"/>
      <c r="D37" s="10" t="s">
        <v>87</v>
      </c>
      <c r="E37" s="15" t="s">
        <v>88</v>
      </c>
      <c r="F37" s="11">
        <v>1248281</v>
      </c>
      <c r="G37" s="11">
        <v>304281</v>
      </c>
      <c r="H37" s="11">
        <f t="shared" si="0"/>
        <v>24.376001877782329</v>
      </c>
      <c r="I37" s="11">
        <v>186000</v>
      </c>
      <c r="J37" s="11">
        <f t="shared" si="1"/>
        <v>14.900491155436956</v>
      </c>
      <c r="K37" s="11">
        <v>758000</v>
      </c>
      <c r="L37" s="11">
        <f t="shared" si="2"/>
        <v>60.723506966780718</v>
      </c>
    </row>
    <row r="38" spans="1:12" ht="31.5" x14ac:dyDescent="0.25">
      <c r="A38" s="15">
        <f t="shared" si="3"/>
        <v>31</v>
      </c>
      <c r="B38" s="24"/>
      <c r="C38" s="15"/>
      <c r="D38" s="10" t="s">
        <v>89</v>
      </c>
      <c r="E38" s="15" t="s">
        <v>88</v>
      </c>
      <c r="F38" s="11">
        <v>1270858</v>
      </c>
      <c r="G38" s="11">
        <v>319858</v>
      </c>
      <c r="H38" s="11">
        <f t="shared" si="0"/>
        <v>25.168665578687783</v>
      </c>
      <c r="I38" s="11">
        <v>161000</v>
      </c>
      <c r="J38" s="11">
        <f t="shared" si="1"/>
        <v>12.668606563439818</v>
      </c>
      <c r="K38" s="11">
        <v>790000</v>
      </c>
      <c r="L38" s="11">
        <f t="shared" si="2"/>
        <v>62.162727857872405</v>
      </c>
    </row>
    <row r="39" spans="1:12" x14ac:dyDescent="0.25">
      <c r="A39" s="15">
        <f t="shared" si="3"/>
        <v>32</v>
      </c>
      <c r="B39" s="24"/>
      <c r="C39" s="15"/>
      <c r="D39" s="10" t="s">
        <v>90</v>
      </c>
      <c r="E39" s="15" t="s">
        <v>86</v>
      </c>
      <c r="F39" s="11">
        <v>779232</v>
      </c>
      <c r="G39" s="11">
        <v>191232</v>
      </c>
      <c r="H39" s="11">
        <f t="shared" si="0"/>
        <v>24.541086608352838</v>
      </c>
      <c r="I39" s="11">
        <v>118000</v>
      </c>
      <c r="J39" s="11">
        <f t="shared" si="1"/>
        <v>15.143115272473409</v>
      </c>
      <c r="K39" s="11">
        <v>470000</v>
      </c>
      <c r="L39" s="11">
        <f t="shared" si="2"/>
        <v>60.315798119173749</v>
      </c>
    </row>
    <row r="40" spans="1:12" x14ac:dyDescent="0.25">
      <c r="A40" s="15">
        <f t="shared" si="3"/>
        <v>33</v>
      </c>
      <c r="B40" s="24"/>
      <c r="C40" s="15"/>
      <c r="D40" s="10" t="s">
        <v>91</v>
      </c>
      <c r="E40" s="15" t="s">
        <v>92</v>
      </c>
      <c r="F40" s="11">
        <v>822626</v>
      </c>
      <c r="G40" s="11">
        <v>262626</v>
      </c>
      <c r="H40" s="11">
        <f t="shared" si="0"/>
        <v>31.925322078319919</v>
      </c>
      <c r="I40" s="11">
        <v>100000</v>
      </c>
      <c r="J40" s="11">
        <f t="shared" si="1"/>
        <v>12.1561924860143</v>
      </c>
      <c r="K40" s="11">
        <v>460000</v>
      </c>
      <c r="L40" s="11">
        <f t="shared" si="2"/>
        <v>55.918485435665787</v>
      </c>
    </row>
    <row r="41" spans="1:12" x14ac:dyDescent="0.25">
      <c r="A41" s="15">
        <f t="shared" si="3"/>
        <v>34</v>
      </c>
      <c r="B41" s="24"/>
      <c r="C41" s="15"/>
      <c r="D41" s="10" t="s">
        <v>93</v>
      </c>
      <c r="E41" s="15" t="s">
        <v>86</v>
      </c>
      <c r="F41" s="11">
        <v>1264134</v>
      </c>
      <c r="G41" s="11">
        <v>327334</v>
      </c>
      <c r="H41" s="11">
        <f t="shared" si="0"/>
        <v>25.893932130612736</v>
      </c>
      <c r="I41" s="11">
        <v>146800</v>
      </c>
      <c r="J41" s="11">
        <f t="shared" si="1"/>
        <v>11.612692958183231</v>
      </c>
      <c r="K41" s="11">
        <v>790000</v>
      </c>
      <c r="L41" s="11">
        <f t="shared" si="2"/>
        <v>62.493374911204036</v>
      </c>
    </row>
    <row r="42" spans="1:12" ht="31.5" x14ac:dyDescent="0.25">
      <c r="A42" s="15">
        <f t="shared" si="3"/>
        <v>35</v>
      </c>
      <c r="B42" s="24" t="s">
        <v>82</v>
      </c>
      <c r="C42" s="15"/>
      <c r="D42" s="10" t="s">
        <v>94</v>
      </c>
      <c r="E42" s="15" t="s">
        <v>88</v>
      </c>
      <c r="F42" s="11">
        <v>782500</v>
      </c>
      <c r="G42" s="11">
        <v>199500</v>
      </c>
      <c r="H42" s="11">
        <f t="shared" si="0"/>
        <v>25.495207667731627</v>
      </c>
      <c r="I42" s="11">
        <v>93000</v>
      </c>
      <c r="J42" s="11">
        <f t="shared" si="1"/>
        <v>11.884984025559106</v>
      </c>
      <c r="K42" s="11">
        <v>490000</v>
      </c>
      <c r="L42" s="11">
        <f t="shared" si="2"/>
        <v>62.619808306709267</v>
      </c>
    </row>
    <row r="43" spans="1:12" x14ac:dyDescent="0.25">
      <c r="A43" s="15">
        <f t="shared" si="3"/>
        <v>36</v>
      </c>
      <c r="B43" s="24"/>
      <c r="C43" s="15"/>
      <c r="D43" s="10" t="s">
        <v>95</v>
      </c>
      <c r="E43" s="15" t="s">
        <v>96</v>
      </c>
      <c r="F43" s="11">
        <v>1504848</v>
      </c>
      <c r="G43" s="11">
        <v>394848</v>
      </c>
      <c r="H43" s="11">
        <f t="shared" si="0"/>
        <v>26.238397499282318</v>
      </c>
      <c r="I43" s="11">
        <v>160000</v>
      </c>
      <c r="J43" s="11">
        <f t="shared" si="1"/>
        <v>10.632303063166512</v>
      </c>
      <c r="K43" s="11">
        <v>950000</v>
      </c>
      <c r="L43" s="11">
        <f t="shared" si="2"/>
        <v>63.129299437551168</v>
      </c>
    </row>
    <row r="44" spans="1:12" x14ac:dyDescent="0.25">
      <c r="A44" s="15">
        <f t="shared" si="3"/>
        <v>37</v>
      </c>
      <c r="B44" s="24"/>
      <c r="C44" s="15"/>
      <c r="D44" s="10" t="s">
        <v>97</v>
      </c>
      <c r="E44" s="15" t="s">
        <v>86</v>
      </c>
      <c r="F44" s="11">
        <v>939011</v>
      </c>
      <c r="G44" s="11">
        <v>243194</v>
      </c>
      <c r="H44" s="11">
        <f t="shared" si="0"/>
        <v>25.898951130497938</v>
      </c>
      <c r="I44" s="11">
        <v>100817</v>
      </c>
      <c r="J44" s="11">
        <f t="shared" si="1"/>
        <v>10.736508943984683</v>
      </c>
      <c r="K44" s="11">
        <v>595000</v>
      </c>
      <c r="L44" s="11">
        <f t="shared" si="2"/>
        <v>63.364539925517384</v>
      </c>
    </row>
    <row r="45" spans="1:12" x14ac:dyDescent="0.25">
      <c r="A45" s="15">
        <f t="shared" si="3"/>
        <v>38</v>
      </c>
      <c r="B45" s="24"/>
      <c r="C45" s="15"/>
      <c r="D45" s="10" t="s">
        <v>98</v>
      </c>
      <c r="E45" s="15" t="s">
        <v>96</v>
      </c>
      <c r="F45" s="11">
        <v>1573369</v>
      </c>
      <c r="G45" s="11">
        <v>457759</v>
      </c>
      <c r="H45" s="11">
        <f t="shared" si="0"/>
        <v>29.094192144373</v>
      </c>
      <c r="I45" s="11">
        <v>165610</v>
      </c>
      <c r="J45" s="11">
        <f t="shared" si="1"/>
        <v>10.525820707030583</v>
      </c>
      <c r="K45" s="11">
        <v>950000</v>
      </c>
      <c r="L45" s="11">
        <f t="shared" si="2"/>
        <v>60.379987148596413</v>
      </c>
    </row>
    <row r="46" spans="1:12" x14ac:dyDescent="0.25">
      <c r="A46" s="15">
        <f t="shared" si="3"/>
        <v>39</v>
      </c>
      <c r="B46" s="24"/>
      <c r="C46" s="15"/>
      <c r="D46" s="10" t="s">
        <v>99</v>
      </c>
      <c r="E46" s="15" t="s">
        <v>18</v>
      </c>
      <c r="F46" s="11">
        <v>2493377</v>
      </c>
      <c r="G46" s="11">
        <v>774664</v>
      </c>
      <c r="H46" s="11">
        <f t="shared" si="0"/>
        <v>31.068867644162918</v>
      </c>
      <c r="I46" s="11">
        <v>218713</v>
      </c>
      <c r="J46" s="11">
        <f t="shared" si="1"/>
        <v>8.7717581416689097</v>
      </c>
      <c r="K46" s="11">
        <v>1500000</v>
      </c>
      <c r="L46" s="11">
        <f t="shared" si="2"/>
        <v>60.159374214168167</v>
      </c>
    </row>
    <row r="47" spans="1:12" x14ac:dyDescent="0.25">
      <c r="A47" s="15">
        <f t="shared" si="3"/>
        <v>40</v>
      </c>
      <c r="B47" s="24"/>
      <c r="C47" s="15"/>
      <c r="D47" s="10" t="s">
        <v>100</v>
      </c>
      <c r="E47" s="15" t="s">
        <v>96</v>
      </c>
      <c r="F47" s="11">
        <v>1503569</v>
      </c>
      <c r="G47" s="11">
        <v>423569</v>
      </c>
      <c r="H47" s="11">
        <f t="shared" si="0"/>
        <v>28.170905359182051</v>
      </c>
      <c r="I47" s="11">
        <v>80000</v>
      </c>
      <c r="J47" s="11">
        <f t="shared" si="1"/>
        <v>5.3206736770976262</v>
      </c>
      <c r="K47" s="11">
        <v>1000000</v>
      </c>
      <c r="L47" s="11">
        <f t="shared" si="2"/>
        <v>66.508420963720312</v>
      </c>
    </row>
    <row r="48" spans="1:12" x14ac:dyDescent="0.25">
      <c r="A48" s="15">
        <f t="shared" si="3"/>
        <v>41</v>
      </c>
      <c r="B48" s="24" t="s">
        <v>101</v>
      </c>
      <c r="C48" s="15"/>
      <c r="D48" s="10" t="s">
        <v>102</v>
      </c>
      <c r="E48" s="15" t="s">
        <v>103</v>
      </c>
      <c r="F48" s="11">
        <v>2441650</v>
      </c>
      <c r="G48" s="11">
        <v>493249</v>
      </c>
      <c r="H48" s="11">
        <f t="shared" si="0"/>
        <v>20.201462126021337</v>
      </c>
      <c r="I48" s="11">
        <v>448401</v>
      </c>
      <c r="J48" s="11">
        <f t="shared" si="1"/>
        <v>18.364671431204307</v>
      </c>
      <c r="K48" s="11">
        <v>1500000</v>
      </c>
      <c r="L48" s="11">
        <f t="shared" si="2"/>
        <v>61.433866442774352</v>
      </c>
    </row>
    <row r="49" spans="1:12" x14ac:dyDescent="0.25">
      <c r="A49" s="15">
        <f t="shared" si="3"/>
        <v>42</v>
      </c>
      <c r="B49" s="24"/>
      <c r="C49" s="15"/>
      <c r="D49" s="10" t="s">
        <v>104</v>
      </c>
      <c r="E49" s="15" t="s">
        <v>81</v>
      </c>
      <c r="F49" s="11">
        <v>1943920</v>
      </c>
      <c r="G49" s="11">
        <v>399001</v>
      </c>
      <c r="H49" s="11">
        <f t="shared" si="0"/>
        <v>20.525587472735506</v>
      </c>
      <c r="I49" s="11">
        <v>344899</v>
      </c>
      <c r="J49" s="11">
        <f t="shared" si="1"/>
        <v>17.74244824889913</v>
      </c>
      <c r="K49" s="11">
        <v>1200020</v>
      </c>
      <c r="L49" s="11">
        <f t="shared" si="2"/>
        <v>61.731964278365368</v>
      </c>
    </row>
    <row r="50" spans="1:12" ht="31.5" x14ac:dyDescent="0.25">
      <c r="A50" s="15">
        <f t="shared" si="3"/>
        <v>43</v>
      </c>
      <c r="B50" s="24"/>
      <c r="C50" s="15"/>
      <c r="D50" s="10" t="s">
        <v>105</v>
      </c>
      <c r="E50" s="15" t="s">
        <v>66</v>
      </c>
      <c r="F50" s="11">
        <v>1795559</v>
      </c>
      <c r="G50" s="11">
        <v>365559</v>
      </c>
      <c r="H50" s="11">
        <f t="shared" si="0"/>
        <v>20.359063667637766</v>
      </c>
      <c r="I50" s="11">
        <v>330000</v>
      </c>
      <c r="J50" s="11">
        <f t="shared" si="1"/>
        <v>18.378677615160516</v>
      </c>
      <c r="K50" s="11">
        <v>1100000</v>
      </c>
      <c r="L50" s="11">
        <f t="shared" si="2"/>
        <v>61.262258717201725</v>
      </c>
    </row>
    <row r="51" spans="1:12" ht="31.5" x14ac:dyDescent="0.25">
      <c r="A51" s="15">
        <f t="shared" si="3"/>
        <v>44</v>
      </c>
      <c r="B51" s="24"/>
      <c r="C51" s="15"/>
      <c r="D51" s="10" t="s">
        <v>106</v>
      </c>
      <c r="E51" s="15" t="s">
        <v>66</v>
      </c>
      <c r="F51" s="11">
        <v>2460054</v>
      </c>
      <c r="G51" s="11">
        <v>466716</v>
      </c>
      <c r="H51" s="11">
        <f t="shared" si="0"/>
        <v>18.971778668273135</v>
      </c>
      <c r="I51" s="11">
        <v>493338</v>
      </c>
      <c r="J51" s="11">
        <f t="shared" si="1"/>
        <v>20.05395003524313</v>
      </c>
      <c r="K51" s="11">
        <v>1500000</v>
      </c>
      <c r="L51" s="11">
        <f t="shared" si="2"/>
        <v>60.974271296483742</v>
      </c>
    </row>
    <row r="52" spans="1:12" ht="31.5" x14ac:dyDescent="0.25">
      <c r="A52" s="15">
        <f t="shared" si="3"/>
        <v>45</v>
      </c>
      <c r="B52" s="24"/>
      <c r="C52" s="15"/>
      <c r="D52" s="10" t="s">
        <v>107</v>
      </c>
      <c r="E52" s="15" t="s">
        <v>108</v>
      </c>
      <c r="F52" s="11">
        <v>287075</v>
      </c>
      <c r="G52" s="11">
        <v>87070</v>
      </c>
      <c r="H52" s="11">
        <f t="shared" si="0"/>
        <v>30.330053122006444</v>
      </c>
      <c r="I52" s="11">
        <v>50000</v>
      </c>
      <c r="J52" s="11">
        <f t="shared" si="1"/>
        <v>17.417051293216058</v>
      </c>
      <c r="K52" s="11">
        <v>150005</v>
      </c>
      <c r="L52" s="11">
        <f t="shared" si="2"/>
        <v>52.252895584777491</v>
      </c>
    </row>
    <row r="53" spans="1:12" x14ac:dyDescent="0.25">
      <c r="A53" s="15">
        <f t="shared" si="3"/>
        <v>46</v>
      </c>
      <c r="B53" s="24"/>
      <c r="C53" s="15"/>
      <c r="D53" s="10" t="s">
        <v>109</v>
      </c>
      <c r="E53" s="15" t="s">
        <v>103</v>
      </c>
      <c r="F53" s="11">
        <v>1960030</v>
      </c>
      <c r="G53" s="11">
        <v>305886</v>
      </c>
      <c r="H53" s="11">
        <f t="shared" si="0"/>
        <v>15.606189701178044</v>
      </c>
      <c r="I53" s="11">
        <v>404144</v>
      </c>
      <c r="J53" s="11">
        <f t="shared" si="1"/>
        <v>20.619276235567824</v>
      </c>
      <c r="K53" s="11">
        <v>1250000</v>
      </c>
      <c r="L53" s="11">
        <f t="shared" si="2"/>
        <v>63.77453406325413</v>
      </c>
    </row>
    <row r="54" spans="1:12" x14ac:dyDescent="0.25">
      <c r="A54" s="15">
        <f t="shared" si="3"/>
        <v>47</v>
      </c>
      <c r="B54" s="24"/>
      <c r="C54" s="15"/>
      <c r="D54" s="10" t="s">
        <v>110</v>
      </c>
      <c r="E54" s="15" t="s">
        <v>103</v>
      </c>
      <c r="F54" s="11">
        <v>2237640</v>
      </c>
      <c r="G54" s="11">
        <v>449901</v>
      </c>
      <c r="H54" s="11">
        <f t="shared" si="0"/>
        <v>20.106049230439211</v>
      </c>
      <c r="I54" s="11">
        <v>420000</v>
      </c>
      <c r="J54" s="11">
        <f t="shared" si="1"/>
        <v>18.769775298975709</v>
      </c>
      <c r="K54" s="11">
        <v>1367739</v>
      </c>
      <c r="L54" s="11">
        <f t="shared" si="2"/>
        <v>61.124175470585087</v>
      </c>
    </row>
    <row r="55" spans="1:12" x14ac:dyDescent="0.25">
      <c r="A55" s="15">
        <f t="shared" si="3"/>
        <v>48</v>
      </c>
      <c r="B55" s="24"/>
      <c r="C55" s="15"/>
      <c r="D55" s="10" t="s">
        <v>111</v>
      </c>
      <c r="E55" s="15" t="s">
        <v>103</v>
      </c>
      <c r="F55" s="11">
        <v>2214800</v>
      </c>
      <c r="G55" s="11">
        <v>440838</v>
      </c>
      <c r="H55" s="11">
        <f t="shared" si="0"/>
        <v>19.904189994581902</v>
      </c>
      <c r="I55" s="11">
        <v>403962</v>
      </c>
      <c r="J55" s="11">
        <f t="shared" si="1"/>
        <v>18.239208957919452</v>
      </c>
      <c r="K55" s="11">
        <v>1370000</v>
      </c>
      <c r="L55" s="11">
        <f t="shared" si="2"/>
        <v>61.85660104749865</v>
      </c>
    </row>
    <row r="56" spans="1:12" ht="31.5" x14ac:dyDescent="0.25">
      <c r="A56" s="15">
        <f t="shared" si="3"/>
        <v>49</v>
      </c>
      <c r="B56" s="24"/>
      <c r="C56" s="15"/>
      <c r="D56" s="10" t="s">
        <v>112</v>
      </c>
      <c r="E56" s="15" t="s">
        <v>66</v>
      </c>
      <c r="F56" s="11">
        <v>2460054</v>
      </c>
      <c r="G56" s="11">
        <v>466716</v>
      </c>
      <c r="H56" s="11">
        <f t="shared" si="0"/>
        <v>18.971778668273135</v>
      </c>
      <c r="I56" s="11">
        <v>493338</v>
      </c>
      <c r="J56" s="11">
        <f t="shared" si="1"/>
        <v>20.05395003524313</v>
      </c>
      <c r="K56" s="11">
        <v>1500000</v>
      </c>
      <c r="L56" s="11">
        <f t="shared" si="2"/>
        <v>60.974271296483742</v>
      </c>
    </row>
    <row r="57" spans="1:12" x14ac:dyDescent="0.25">
      <c r="A57" s="15">
        <f t="shared" si="3"/>
        <v>50</v>
      </c>
      <c r="B57" s="24"/>
      <c r="C57" s="15"/>
      <c r="D57" s="10" t="s">
        <v>113</v>
      </c>
      <c r="E57" s="15" t="s">
        <v>16</v>
      </c>
      <c r="F57" s="11">
        <v>1829093</v>
      </c>
      <c r="G57" s="11">
        <v>276005</v>
      </c>
      <c r="H57" s="11">
        <f t="shared" si="0"/>
        <v>15.089719330837742</v>
      </c>
      <c r="I57" s="11">
        <v>240000</v>
      </c>
      <c r="J57" s="11">
        <f t="shared" si="1"/>
        <v>13.121257366355893</v>
      </c>
      <c r="K57" s="11">
        <v>1313088</v>
      </c>
      <c r="L57" s="11">
        <f t="shared" si="2"/>
        <v>71.78902330280637</v>
      </c>
    </row>
    <row r="58" spans="1:12" ht="31.5" x14ac:dyDescent="0.25">
      <c r="A58" s="15">
        <f t="shared" si="3"/>
        <v>51</v>
      </c>
      <c r="B58" s="24" t="s">
        <v>114</v>
      </c>
      <c r="C58" s="15"/>
      <c r="D58" s="10" t="s">
        <v>115</v>
      </c>
      <c r="E58" s="15" t="s">
        <v>116</v>
      </c>
      <c r="F58" s="11">
        <v>858564</v>
      </c>
      <c r="G58" s="11">
        <v>203000</v>
      </c>
      <c r="H58" s="11">
        <f t="shared" si="0"/>
        <v>23.644131363532598</v>
      </c>
      <c r="I58" s="11">
        <v>151564</v>
      </c>
      <c r="J58" s="11">
        <f t="shared" si="1"/>
        <v>17.653197664938201</v>
      </c>
      <c r="K58" s="11">
        <v>504000</v>
      </c>
      <c r="L58" s="11">
        <f t="shared" si="2"/>
        <v>58.702670971529201</v>
      </c>
    </row>
    <row r="59" spans="1:12" ht="31.5" x14ac:dyDescent="0.25">
      <c r="A59" s="15">
        <f t="shared" si="3"/>
        <v>52</v>
      </c>
      <c r="B59" s="24"/>
      <c r="C59" s="15"/>
      <c r="D59" s="10" t="s">
        <v>117</v>
      </c>
      <c r="E59" s="15" t="s">
        <v>116</v>
      </c>
      <c r="F59" s="11">
        <v>801292</v>
      </c>
      <c r="G59" s="11">
        <v>188000</v>
      </c>
      <c r="H59" s="11">
        <f t="shared" si="0"/>
        <v>23.46210869445845</v>
      </c>
      <c r="I59" s="11">
        <v>144292</v>
      </c>
      <c r="J59" s="11">
        <f t="shared" si="1"/>
        <v>18.007418019897862</v>
      </c>
      <c r="K59" s="11">
        <v>469000</v>
      </c>
      <c r="L59" s="11">
        <f t="shared" si="2"/>
        <v>58.53047328564368</v>
      </c>
    </row>
    <row r="60" spans="1:12" ht="31.5" x14ac:dyDescent="0.25">
      <c r="A60" s="15">
        <f t="shared" si="3"/>
        <v>53</v>
      </c>
      <c r="B60" s="24"/>
      <c r="C60" s="15"/>
      <c r="D60" s="10" t="s">
        <v>118</v>
      </c>
      <c r="E60" s="15" t="s">
        <v>72</v>
      </c>
      <c r="F60" s="11">
        <v>731706</v>
      </c>
      <c r="G60" s="11">
        <v>172418</v>
      </c>
      <c r="H60" s="11">
        <f t="shared" si="0"/>
        <v>23.563835748237679</v>
      </c>
      <c r="I60" s="11">
        <v>129288</v>
      </c>
      <c r="J60" s="11">
        <f t="shared" si="1"/>
        <v>17.669391804905249</v>
      </c>
      <c r="K60" s="11">
        <v>430000</v>
      </c>
      <c r="L60" s="11">
        <f t="shared" si="2"/>
        <v>58.766772446857075</v>
      </c>
    </row>
    <row r="61" spans="1:12" ht="31.5" x14ac:dyDescent="0.25">
      <c r="A61" s="15">
        <f t="shared" si="3"/>
        <v>54</v>
      </c>
      <c r="B61" s="24"/>
      <c r="C61" s="15"/>
      <c r="D61" s="10" t="s">
        <v>119</v>
      </c>
      <c r="E61" s="15" t="s">
        <v>116</v>
      </c>
      <c r="F61" s="11">
        <v>988353</v>
      </c>
      <c r="G61" s="11">
        <v>234000</v>
      </c>
      <c r="H61" s="11">
        <f t="shared" si="0"/>
        <v>23.675751477457951</v>
      </c>
      <c r="I61" s="11">
        <v>174353</v>
      </c>
      <c r="J61" s="11">
        <f t="shared" si="1"/>
        <v>17.640761954483875</v>
      </c>
      <c r="K61" s="11">
        <v>580000</v>
      </c>
      <c r="L61" s="11">
        <f t="shared" si="2"/>
        <v>58.683486568058171</v>
      </c>
    </row>
    <row r="62" spans="1:12" x14ac:dyDescent="0.25">
      <c r="A62" s="15">
        <f t="shared" si="3"/>
        <v>55</v>
      </c>
      <c r="B62" s="24"/>
      <c r="C62" s="15"/>
      <c r="D62" s="10" t="s">
        <v>120</v>
      </c>
      <c r="E62" s="15" t="s">
        <v>18</v>
      </c>
      <c r="F62" s="11">
        <v>426641</v>
      </c>
      <c r="G62" s="11">
        <v>101500</v>
      </c>
      <c r="H62" s="11">
        <f t="shared" si="0"/>
        <v>23.790493646883444</v>
      </c>
      <c r="I62" s="11">
        <v>75141</v>
      </c>
      <c r="J62" s="11">
        <f t="shared" si="1"/>
        <v>17.612231360792798</v>
      </c>
      <c r="K62" s="11">
        <v>250000</v>
      </c>
      <c r="L62" s="11">
        <f t="shared" si="2"/>
        <v>58.597274992323754</v>
      </c>
    </row>
    <row r="63" spans="1:12" x14ac:dyDescent="0.25">
      <c r="A63" s="15">
        <f t="shared" si="3"/>
        <v>56</v>
      </c>
      <c r="B63" s="24" t="s">
        <v>121</v>
      </c>
      <c r="C63" s="15" t="s">
        <v>122</v>
      </c>
      <c r="D63" s="10" t="s">
        <v>123</v>
      </c>
      <c r="E63" s="15" t="s">
        <v>18</v>
      </c>
      <c r="F63" s="11">
        <v>1680360</v>
      </c>
      <c r="G63" s="11">
        <v>550360</v>
      </c>
      <c r="H63" s="11">
        <f t="shared" si="0"/>
        <v>32.752505415506199</v>
      </c>
      <c r="I63" s="11">
        <v>230000</v>
      </c>
      <c r="J63" s="11">
        <f t="shared" si="1"/>
        <v>13.687543145516438</v>
      </c>
      <c r="K63" s="11">
        <v>900000</v>
      </c>
      <c r="L63" s="11">
        <f t="shared" si="2"/>
        <v>53.559951438977357</v>
      </c>
    </row>
    <row r="64" spans="1:12" ht="31.5" x14ac:dyDescent="0.25">
      <c r="A64" s="15">
        <f t="shared" si="3"/>
        <v>57</v>
      </c>
      <c r="B64" s="24"/>
      <c r="C64" s="15" t="s">
        <v>124</v>
      </c>
      <c r="D64" s="10" t="s">
        <v>125</v>
      </c>
      <c r="E64" s="15" t="s">
        <v>126</v>
      </c>
      <c r="F64" s="11">
        <v>638042</v>
      </c>
      <c r="G64" s="11">
        <v>141804</v>
      </c>
      <c r="H64" s="11">
        <f t="shared" si="0"/>
        <v>22.224869209237006</v>
      </c>
      <c r="I64" s="11">
        <v>120000</v>
      </c>
      <c r="J64" s="11">
        <f t="shared" si="1"/>
        <v>18.807539315593644</v>
      </c>
      <c r="K64" s="11">
        <v>376238</v>
      </c>
      <c r="L64" s="11">
        <f t="shared" si="2"/>
        <v>58.967591475169343</v>
      </c>
    </row>
    <row r="65" spans="1:12" ht="31.5" x14ac:dyDescent="0.25">
      <c r="A65" s="15">
        <f t="shared" si="3"/>
        <v>58</v>
      </c>
      <c r="B65" s="24" t="s">
        <v>128</v>
      </c>
      <c r="C65" s="15" t="s">
        <v>129</v>
      </c>
      <c r="D65" s="10" t="s">
        <v>130</v>
      </c>
      <c r="E65" s="15" t="s">
        <v>131</v>
      </c>
      <c r="F65" s="11">
        <v>790850</v>
      </c>
      <c r="G65" s="11">
        <v>243915</v>
      </c>
      <c r="H65" s="11">
        <f t="shared" si="0"/>
        <v>30.842131883416577</v>
      </c>
      <c r="I65" s="11">
        <v>69350</v>
      </c>
      <c r="J65" s="11">
        <f t="shared" si="1"/>
        <v>8.7690459632041478</v>
      </c>
      <c r="K65" s="11">
        <v>477585</v>
      </c>
      <c r="L65" s="11">
        <f t="shared" si="2"/>
        <v>60.388822153379273</v>
      </c>
    </row>
    <row r="66" spans="1:12" x14ac:dyDescent="0.25">
      <c r="A66" s="15">
        <f t="shared" si="3"/>
        <v>59</v>
      </c>
      <c r="B66" s="24"/>
      <c r="C66" s="15" t="s">
        <v>132</v>
      </c>
      <c r="D66" s="10" t="s">
        <v>133</v>
      </c>
      <c r="E66" s="15" t="s">
        <v>18</v>
      </c>
      <c r="F66" s="11">
        <v>1267147</v>
      </c>
      <c r="G66" s="11">
        <v>280000</v>
      </c>
      <c r="H66" s="11">
        <f t="shared" si="0"/>
        <v>22.096883786963943</v>
      </c>
      <c r="I66" s="11">
        <v>125000</v>
      </c>
      <c r="J66" s="11">
        <f t="shared" si="1"/>
        <v>9.8646802620374743</v>
      </c>
      <c r="K66" s="11">
        <v>862147</v>
      </c>
      <c r="L66" s="11">
        <f t="shared" si="2"/>
        <v>68.038435950998576</v>
      </c>
    </row>
    <row r="67" spans="1:12" ht="31.5" x14ac:dyDescent="0.25">
      <c r="A67" s="15">
        <f t="shared" si="3"/>
        <v>60</v>
      </c>
      <c r="B67" s="24"/>
      <c r="C67" s="15" t="s">
        <v>134</v>
      </c>
      <c r="D67" s="10" t="s">
        <v>135</v>
      </c>
      <c r="E67" s="15" t="s">
        <v>136</v>
      </c>
      <c r="F67" s="11">
        <v>833284</v>
      </c>
      <c r="G67" s="11">
        <v>233284</v>
      </c>
      <c r="H67" s="11">
        <f t="shared" si="0"/>
        <v>27.99573734765098</v>
      </c>
      <c r="I67" s="11">
        <v>60000</v>
      </c>
      <c r="J67" s="11">
        <f t="shared" si="1"/>
        <v>7.2004262652349018</v>
      </c>
      <c r="K67" s="11">
        <v>540000</v>
      </c>
      <c r="L67" s="11">
        <f t="shared" si="2"/>
        <v>64.803836387114117</v>
      </c>
    </row>
    <row r="68" spans="1:12" ht="31.5" x14ac:dyDescent="0.25">
      <c r="A68" s="15">
        <f t="shared" si="3"/>
        <v>61</v>
      </c>
      <c r="B68" s="24"/>
      <c r="C68" s="15" t="s">
        <v>137</v>
      </c>
      <c r="D68" s="10" t="s">
        <v>138</v>
      </c>
      <c r="E68" s="15" t="s">
        <v>18</v>
      </c>
      <c r="F68" s="11">
        <v>1223732</v>
      </c>
      <c r="G68" s="11">
        <v>353732</v>
      </c>
      <c r="H68" s="11">
        <f t="shared" si="0"/>
        <v>28.906002294620066</v>
      </c>
      <c r="I68" s="11">
        <v>100000</v>
      </c>
      <c r="J68" s="11">
        <f t="shared" si="1"/>
        <v>8.1717238741816018</v>
      </c>
      <c r="K68" s="11">
        <v>770000</v>
      </c>
      <c r="L68" s="11">
        <f t="shared" si="2"/>
        <v>62.922273831198339</v>
      </c>
    </row>
    <row r="69" spans="1:12" x14ac:dyDescent="0.25">
      <c r="A69" s="15">
        <f t="shared" si="3"/>
        <v>62</v>
      </c>
      <c r="B69" s="24" t="s">
        <v>141</v>
      </c>
      <c r="C69" s="15" t="s">
        <v>142</v>
      </c>
      <c r="D69" s="10" t="s">
        <v>143</v>
      </c>
      <c r="E69" s="15" t="s">
        <v>18</v>
      </c>
      <c r="F69" s="11">
        <v>1566266</v>
      </c>
      <c r="G69" s="11">
        <v>246266</v>
      </c>
      <c r="H69" s="11">
        <f t="shared" si="0"/>
        <v>15.723127489200431</v>
      </c>
      <c r="I69" s="11">
        <v>220000</v>
      </c>
      <c r="J69" s="11">
        <f t="shared" si="1"/>
        <v>14.046145418466596</v>
      </c>
      <c r="K69" s="11">
        <v>1100000</v>
      </c>
      <c r="L69" s="11">
        <f t="shared" si="2"/>
        <v>70.230727092332984</v>
      </c>
    </row>
    <row r="70" spans="1:12" ht="31.5" x14ac:dyDescent="0.25">
      <c r="A70" s="15">
        <f t="shared" si="3"/>
        <v>63</v>
      </c>
      <c r="B70" s="24"/>
      <c r="C70" s="15" t="s">
        <v>144</v>
      </c>
      <c r="D70" s="10" t="s">
        <v>145</v>
      </c>
      <c r="E70" s="15" t="s">
        <v>31</v>
      </c>
      <c r="F70" s="11">
        <v>537177</v>
      </c>
      <c r="G70" s="11">
        <v>77077</v>
      </c>
      <c r="H70" s="11">
        <f t="shared" si="0"/>
        <v>14.34852944187856</v>
      </c>
      <c r="I70" s="11">
        <v>76600</v>
      </c>
      <c r="J70" s="11">
        <f t="shared" si="1"/>
        <v>14.259731894701375</v>
      </c>
      <c r="K70" s="11">
        <v>383500</v>
      </c>
      <c r="L70" s="11">
        <f t="shared" si="2"/>
        <v>71.391738663420071</v>
      </c>
    </row>
    <row r="71" spans="1:12" ht="31.5" x14ac:dyDescent="0.25">
      <c r="A71" s="15">
        <f t="shared" si="3"/>
        <v>64</v>
      </c>
      <c r="B71" s="24"/>
      <c r="C71" s="15" t="s">
        <v>146</v>
      </c>
      <c r="D71" s="10" t="s">
        <v>147</v>
      </c>
      <c r="E71" s="15" t="s">
        <v>25</v>
      </c>
      <c r="F71" s="11">
        <v>1233460</v>
      </c>
      <c r="G71" s="11">
        <v>177460</v>
      </c>
      <c r="H71" s="11">
        <f t="shared" si="0"/>
        <v>14.387171047297844</v>
      </c>
      <c r="I71" s="11">
        <v>176000</v>
      </c>
      <c r="J71" s="11">
        <f t="shared" si="1"/>
        <v>14.26880482545036</v>
      </c>
      <c r="K71" s="11">
        <v>880000</v>
      </c>
      <c r="L71" s="11">
        <f t="shared" si="2"/>
        <v>71.344024127251799</v>
      </c>
    </row>
    <row r="72" spans="1:12" ht="31.5" x14ac:dyDescent="0.25">
      <c r="A72" s="15">
        <f t="shared" si="3"/>
        <v>65</v>
      </c>
      <c r="B72" s="24"/>
      <c r="C72" s="15" t="s">
        <v>148</v>
      </c>
      <c r="D72" s="10" t="s">
        <v>149</v>
      </c>
      <c r="E72" s="15" t="s">
        <v>31</v>
      </c>
      <c r="F72" s="11">
        <v>1429930</v>
      </c>
      <c r="G72" s="11">
        <v>204730</v>
      </c>
      <c r="H72" s="11">
        <f t="shared" si="0"/>
        <v>14.317484072646913</v>
      </c>
      <c r="I72" s="11">
        <v>204200</v>
      </c>
      <c r="J72" s="11">
        <f t="shared" si="1"/>
        <v>14.280419321225516</v>
      </c>
      <c r="K72" s="11">
        <v>1021000</v>
      </c>
      <c r="L72" s="11">
        <f t="shared" si="2"/>
        <v>71.402096606127571</v>
      </c>
    </row>
    <row r="73" spans="1:12" x14ac:dyDescent="0.25">
      <c r="A73" s="15">
        <f t="shared" si="3"/>
        <v>66</v>
      </c>
      <c r="B73" s="24"/>
      <c r="C73" s="15" t="s">
        <v>150</v>
      </c>
      <c r="D73" s="10" t="s">
        <v>151</v>
      </c>
      <c r="E73" s="15" t="s">
        <v>18</v>
      </c>
      <c r="F73" s="11">
        <v>921610</v>
      </c>
      <c r="G73" s="11">
        <v>132004</v>
      </c>
      <c r="H73" s="11">
        <f t="shared" ref="H73:H136" si="4">G73/F73*100</f>
        <v>14.323195277829019</v>
      </c>
      <c r="I73" s="11">
        <v>131606</v>
      </c>
      <c r="J73" s="11">
        <f t="shared" ref="J73:J136" si="5">I73/F73*100</f>
        <v>14.280009982530572</v>
      </c>
      <c r="K73" s="11">
        <v>658000</v>
      </c>
      <c r="L73" s="11">
        <f t="shared" ref="L73:L136" si="6">K73/F73*100</f>
        <v>71.396794739640413</v>
      </c>
    </row>
    <row r="74" spans="1:12" ht="31.5" x14ac:dyDescent="0.25">
      <c r="A74" s="15">
        <f t="shared" ref="A74:A137" si="7">A73+1</f>
        <v>67</v>
      </c>
      <c r="B74" s="24"/>
      <c r="C74" s="15" t="s">
        <v>152</v>
      </c>
      <c r="D74" s="10" t="s">
        <v>153</v>
      </c>
      <c r="E74" s="15" t="s">
        <v>31</v>
      </c>
      <c r="F74" s="11">
        <v>569320</v>
      </c>
      <c r="G74" s="11">
        <v>81220</v>
      </c>
      <c r="H74" s="11">
        <f t="shared" si="4"/>
        <v>14.266142064216961</v>
      </c>
      <c r="I74" s="11">
        <v>81400</v>
      </c>
      <c r="J74" s="11">
        <f t="shared" si="5"/>
        <v>14.297758729712641</v>
      </c>
      <c r="K74" s="11">
        <v>406700</v>
      </c>
      <c r="L74" s="11">
        <f t="shared" si="6"/>
        <v>71.436099206070409</v>
      </c>
    </row>
    <row r="75" spans="1:12" x14ac:dyDescent="0.25">
      <c r="A75" s="15">
        <f t="shared" si="7"/>
        <v>68</v>
      </c>
      <c r="B75" s="24"/>
      <c r="C75" s="15" t="s">
        <v>152</v>
      </c>
      <c r="D75" s="10" t="s">
        <v>154</v>
      </c>
      <c r="E75" s="15" t="s">
        <v>18</v>
      </c>
      <c r="F75" s="11">
        <v>1104652</v>
      </c>
      <c r="G75" s="11">
        <v>158210</v>
      </c>
      <c r="H75" s="11">
        <f t="shared" si="4"/>
        <v>14.32215756636479</v>
      </c>
      <c r="I75" s="11">
        <v>157742</v>
      </c>
      <c r="J75" s="11">
        <f t="shared" si="5"/>
        <v>14.279791282684501</v>
      </c>
      <c r="K75" s="11">
        <v>788700</v>
      </c>
      <c r="L75" s="11">
        <f t="shared" si="6"/>
        <v>71.398051150950707</v>
      </c>
    </row>
    <row r="76" spans="1:12" x14ac:dyDescent="0.25">
      <c r="A76" s="15">
        <f t="shared" si="7"/>
        <v>69</v>
      </c>
      <c r="B76" s="24" t="s">
        <v>155</v>
      </c>
      <c r="C76" s="15" t="s">
        <v>156</v>
      </c>
      <c r="D76" s="10" t="s">
        <v>157</v>
      </c>
      <c r="E76" s="15" t="s">
        <v>18</v>
      </c>
      <c r="F76" s="11">
        <v>1008012</v>
      </c>
      <c r="G76" s="11">
        <v>79301</v>
      </c>
      <c r="H76" s="11">
        <f t="shared" si="4"/>
        <v>7.8670690428288559</v>
      </c>
      <c r="I76" s="11">
        <v>215000</v>
      </c>
      <c r="J76" s="11">
        <f t="shared" si="5"/>
        <v>21.329111161375064</v>
      </c>
      <c r="K76" s="11">
        <v>713711</v>
      </c>
      <c r="L76" s="11">
        <f t="shared" si="6"/>
        <v>70.803819795796088</v>
      </c>
    </row>
    <row r="77" spans="1:12" x14ac:dyDescent="0.25">
      <c r="A77" s="15">
        <f t="shared" si="7"/>
        <v>70</v>
      </c>
      <c r="B77" s="24"/>
      <c r="C77" s="15" t="s">
        <v>158</v>
      </c>
      <c r="D77" s="10" t="s">
        <v>159</v>
      </c>
      <c r="E77" s="15" t="s">
        <v>18</v>
      </c>
      <c r="F77" s="11">
        <v>1388660</v>
      </c>
      <c r="G77" s="11">
        <v>108866</v>
      </c>
      <c r="H77" s="11">
        <f t="shared" si="4"/>
        <v>7.8396439733268046</v>
      </c>
      <c r="I77" s="11">
        <v>300000</v>
      </c>
      <c r="J77" s="11">
        <f t="shared" si="5"/>
        <v>21.603560266731957</v>
      </c>
      <c r="K77" s="11">
        <v>979794</v>
      </c>
      <c r="L77" s="11">
        <f t="shared" si="6"/>
        <v>70.556795759941238</v>
      </c>
    </row>
    <row r="78" spans="1:12" ht="31.5" x14ac:dyDescent="0.25">
      <c r="A78" s="15">
        <f t="shared" si="7"/>
        <v>71</v>
      </c>
      <c r="B78" s="24" t="s">
        <v>160</v>
      </c>
      <c r="C78" s="15" t="s">
        <v>161</v>
      </c>
      <c r="D78" s="10" t="s">
        <v>162</v>
      </c>
      <c r="E78" s="15" t="s">
        <v>116</v>
      </c>
      <c r="F78" s="11">
        <v>381450</v>
      </c>
      <c r="G78" s="11">
        <v>54493</v>
      </c>
      <c r="H78" s="11">
        <f t="shared" si="4"/>
        <v>14.285751736793815</v>
      </c>
      <c r="I78" s="11">
        <v>54493</v>
      </c>
      <c r="J78" s="11">
        <f t="shared" si="5"/>
        <v>14.285751736793815</v>
      </c>
      <c r="K78" s="11">
        <v>272464</v>
      </c>
      <c r="L78" s="11">
        <f t="shared" si="6"/>
        <v>71.428496526412374</v>
      </c>
    </row>
    <row r="79" spans="1:12" ht="31.5" x14ac:dyDescent="0.25">
      <c r="A79" s="15">
        <f t="shared" si="7"/>
        <v>72</v>
      </c>
      <c r="B79" s="24"/>
      <c r="C79" s="15" t="s">
        <v>161</v>
      </c>
      <c r="D79" s="10" t="s">
        <v>163</v>
      </c>
      <c r="E79" s="15" t="s">
        <v>116</v>
      </c>
      <c r="F79" s="11">
        <v>1488390</v>
      </c>
      <c r="G79" s="11">
        <v>212628</v>
      </c>
      <c r="H79" s="11">
        <f t="shared" si="4"/>
        <v>14.285771874307137</v>
      </c>
      <c r="I79" s="11">
        <v>216313</v>
      </c>
      <c r="J79" s="11">
        <f t="shared" si="5"/>
        <v>14.533354833074666</v>
      </c>
      <c r="K79" s="11">
        <v>1059449</v>
      </c>
      <c r="L79" s="11">
        <f t="shared" si="6"/>
        <v>71.180873292618202</v>
      </c>
    </row>
    <row r="80" spans="1:12" ht="31.5" x14ac:dyDescent="0.25">
      <c r="A80" s="15">
        <f t="shared" si="7"/>
        <v>73</v>
      </c>
      <c r="B80" s="24"/>
      <c r="C80" s="15" t="s">
        <v>164</v>
      </c>
      <c r="D80" s="10" t="s">
        <v>165</v>
      </c>
      <c r="E80" s="15" t="s">
        <v>25</v>
      </c>
      <c r="F80" s="11">
        <v>1083658</v>
      </c>
      <c r="G80" s="11">
        <v>110000</v>
      </c>
      <c r="H80" s="11">
        <f t="shared" si="4"/>
        <v>10.150804035959684</v>
      </c>
      <c r="I80" s="11">
        <v>420000</v>
      </c>
      <c r="J80" s="11">
        <f t="shared" si="5"/>
        <v>38.757615410027881</v>
      </c>
      <c r="K80" s="11">
        <v>553658</v>
      </c>
      <c r="L80" s="11">
        <f t="shared" si="6"/>
        <v>51.091580554012431</v>
      </c>
    </row>
    <row r="81" spans="1:12" ht="31.5" x14ac:dyDescent="0.25">
      <c r="A81" s="15">
        <f t="shared" si="7"/>
        <v>74</v>
      </c>
      <c r="B81" s="24"/>
      <c r="C81" s="15" t="s">
        <v>166</v>
      </c>
      <c r="D81" s="10" t="s">
        <v>167</v>
      </c>
      <c r="E81" s="15" t="s">
        <v>168</v>
      </c>
      <c r="F81" s="11">
        <v>736350</v>
      </c>
      <c r="G81" s="11">
        <v>110350</v>
      </c>
      <c r="H81" s="11">
        <f t="shared" si="4"/>
        <v>14.9860799891356</v>
      </c>
      <c r="I81" s="11">
        <v>111000</v>
      </c>
      <c r="J81" s="11">
        <f t="shared" si="5"/>
        <v>15.074353228763496</v>
      </c>
      <c r="K81" s="11">
        <v>515000</v>
      </c>
      <c r="L81" s="11">
        <f t="shared" si="6"/>
        <v>69.939566782100897</v>
      </c>
    </row>
    <row r="82" spans="1:12" ht="31.5" x14ac:dyDescent="0.25">
      <c r="A82" s="15">
        <f t="shared" si="7"/>
        <v>75</v>
      </c>
      <c r="B82" s="15" t="s">
        <v>160</v>
      </c>
      <c r="C82" s="15" t="s">
        <v>169</v>
      </c>
      <c r="D82" s="10" t="s">
        <v>170</v>
      </c>
      <c r="E82" s="15" t="s">
        <v>37</v>
      </c>
      <c r="F82" s="11">
        <v>520453</v>
      </c>
      <c r="G82" s="11">
        <v>66853</v>
      </c>
      <c r="H82" s="11">
        <f t="shared" si="4"/>
        <v>12.84515604675158</v>
      </c>
      <c r="I82" s="11">
        <v>140000</v>
      </c>
      <c r="J82" s="11">
        <f t="shared" si="5"/>
        <v>26.899643195447041</v>
      </c>
      <c r="K82" s="11">
        <v>313600</v>
      </c>
      <c r="L82" s="11">
        <f t="shared" si="6"/>
        <v>60.255200757801376</v>
      </c>
    </row>
    <row r="83" spans="1:12" ht="31.5" x14ac:dyDescent="0.25">
      <c r="A83" s="15">
        <f t="shared" si="7"/>
        <v>76</v>
      </c>
      <c r="B83" s="24" t="s">
        <v>171</v>
      </c>
      <c r="C83" s="15" t="s">
        <v>172</v>
      </c>
      <c r="D83" s="10" t="s">
        <v>173</v>
      </c>
      <c r="E83" s="15" t="s">
        <v>18</v>
      </c>
      <c r="F83" s="11">
        <v>2448466</v>
      </c>
      <c r="G83" s="11">
        <v>648466</v>
      </c>
      <c r="H83" s="11">
        <f t="shared" si="4"/>
        <v>26.484582591712524</v>
      </c>
      <c r="I83" s="11">
        <v>300000</v>
      </c>
      <c r="J83" s="11">
        <f t="shared" si="5"/>
        <v>12.252569568047912</v>
      </c>
      <c r="K83" s="11">
        <v>1500000</v>
      </c>
      <c r="L83" s="11">
        <f t="shared" si="6"/>
        <v>61.262847840239566</v>
      </c>
    </row>
    <row r="84" spans="1:12" x14ac:dyDescent="0.25">
      <c r="A84" s="15">
        <f t="shared" si="7"/>
        <v>77</v>
      </c>
      <c r="B84" s="24"/>
      <c r="C84" s="15" t="s">
        <v>174</v>
      </c>
      <c r="D84" s="10" t="s">
        <v>175</v>
      </c>
      <c r="E84" s="15" t="s">
        <v>18</v>
      </c>
      <c r="F84" s="11">
        <v>1124746</v>
      </c>
      <c r="G84" s="11">
        <v>337400</v>
      </c>
      <c r="H84" s="11">
        <f t="shared" si="4"/>
        <v>29.997883966691148</v>
      </c>
      <c r="I84" s="11">
        <v>147000</v>
      </c>
      <c r="J84" s="11">
        <f t="shared" si="5"/>
        <v>13.069617495861289</v>
      </c>
      <c r="K84" s="11">
        <v>640346</v>
      </c>
      <c r="L84" s="11">
        <f t="shared" si="6"/>
        <v>56.932498537447565</v>
      </c>
    </row>
    <row r="85" spans="1:12" x14ac:dyDescent="0.25">
      <c r="A85" s="15">
        <f t="shared" si="7"/>
        <v>78</v>
      </c>
      <c r="B85" s="24"/>
      <c r="C85" s="15" t="s">
        <v>176</v>
      </c>
      <c r="D85" s="10" t="s">
        <v>177</v>
      </c>
      <c r="E85" s="15" t="s">
        <v>178</v>
      </c>
      <c r="F85" s="11">
        <v>1269672</v>
      </c>
      <c r="G85" s="11">
        <v>309672</v>
      </c>
      <c r="H85" s="11">
        <f t="shared" si="4"/>
        <v>24.389921176492827</v>
      </c>
      <c r="I85" s="11">
        <v>160000</v>
      </c>
      <c r="J85" s="11">
        <f t="shared" si="5"/>
        <v>12.601679803917861</v>
      </c>
      <c r="K85" s="11">
        <v>800000</v>
      </c>
      <c r="L85" s="11">
        <f t="shared" si="6"/>
        <v>63.008399019589312</v>
      </c>
    </row>
    <row r="86" spans="1:12" x14ac:dyDescent="0.25">
      <c r="A86" s="15">
        <f t="shared" si="7"/>
        <v>79</v>
      </c>
      <c r="B86" s="24"/>
      <c r="C86" s="15" t="s">
        <v>179</v>
      </c>
      <c r="D86" s="10" t="s">
        <v>180</v>
      </c>
      <c r="E86" s="15" t="s">
        <v>16</v>
      </c>
      <c r="F86" s="11">
        <v>1767954</v>
      </c>
      <c r="G86" s="11">
        <v>271097</v>
      </c>
      <c r="H86" s="11">
        <f t="shared" si="4"/>
        <v>15.333939683951053</v>
      </c>
      <c r="I86" s="11">
        <v>375000</v>
      </c>
      <c r="J86" s="11">
        <f t="shared" si="5"/>
        <v>21.210959108664593</v>
      </c>
      <c r="K86" s="11">
        <v>1121857</v>
      </c>
      <c r="L86" s="11">
        <f t="shared" si="6"/>
        <v>63.455101207384359</v>
      </c>
    </row>
    <row r="87" spans="1:12" ht="31.5" x14ac:dyDescent="0.25">
      <c r="A87" s="15">
        <f t="shared" si="7"/>
        <v>80</v>
      </c>
      <c r="B87" s="24"/>
      <c r="C87" s="15" t="s">
        <v>181</v>
      </c>
      <c r="D87" s="10" t="s">
        <v>182</v>
      </c>
      <c r="E87" s="15" t="s">
        <v>88</v>
      </c>
      <c r="F87" s="11">
        <v>640936</v>
      </c>
      <c r="G87" s="11">
        <v>77996</v>
      </c>
      <c r="H87" s="11">
        <f t="shared" si="4"/>
        <v>12.169077723828901</v>
      </c>
      <c r="I87" s="11">
        <v>222000</v>
      </c>
      <c r="J87" s="11">
        <f t="shared" si="5"/>
        <v>34.636843616211294</v>
      </c>
      <c r="K87" s="11">
        <v>340940</v>
      </c>
      <c r="L87" s="11">
        <f t="shared" si="6"/>
        <v>53.194078659959807</v>
      </c>
    </row>
    <row r="88" spans="1:12" ht="31.5" x14ac:dyDescent="0.25">
      <c r="A88" s="15">
        <f t="shared" si="7"/>
        <v>81</v>
      </c>
      <c r="B88" s="24"/>
      <c r="C88" s="15" t="s">
        <v>183</v>
      </c>
      <c r="D88" s="10" t="s">
        <v>184</v>
      </c>
      <c r="E88" s="15" t="s">
        <v>31</v>
      </c>
      <c r="F88" s="11">
        <v>1519714</v>
      </c>
      <c r="G88" s="11">
        <v>309714</v>
      </c>
      <c r="H88" s="11">
        <f t="shared" si="4"/>
        <v>20.379755664552672</v>
      </c>
      <c r="I88" s="11">
        <v>210000</v>
      </c>
      <c r="J88" s="11">
        <f t="shared" si="5"/>
        <v>13.818389512763584</v>
      </c>
      <c r="K88" s="11">
        <v>1000000</v>
      </c>
      <c r="L88" s="11">
        <f t="shared" si="6"/>
        <v>65.801854822683737</v>
      </c>
    </row>
    <row r="89" spans="1:12" ht="31.5" x14ac:dyDescent="0.25">
      <c r="A89" s="15">
        <f t="shared" si="7"/>
        <v>82</v>
      </c>
      <c r="B89" s="24"/>
      <c r="C89" s="15" t="s">
        <v>176</v>
      </c>
      <c r="D89" s="10" t="s">
        <v>185</v>
      </c>
      <c r="E89" s="15" t="s">
        <v>186</v>
      </c>
      <c r="F89" s="11">
        <v>669908</v>
      </c>
      <c r="G89" s="11">
        <v>95908</v>
      </c>
      <c r="H89" s="11">
        <f t="shared" si="4"/>
        <v>14.316592726165384</v>
      </c>
      <c r="I89" s="11">
        <v>96000</v>
      </c>
      <c r="J89" s="11">
        <f t="shared" si="5"/>
        <v>14.330325955205788</v>
      </c>
      <c r="K89" s="11">
        <v>478000</v>
      </c>
      <c r="L89" s="11">
        <f t="shared" si="6"/>
        <v>71.353081318628824</v>
      </c>
    </row>
    <row r="90" spans="1:12" ht="31.5" x14ac:dyDescent="0.25">
      <c r="A90" s="15">
        <f t="shared" si="7"/>
        <v>83</v>
      </c>
      <c r="B90" s="24"/>
      <c r="C90" s="15" t="s">
        <v>187</v>
      </c>
      <c r="D90" s="10" t="s">
        <v>188</v>
      </c>
      <c r="E90" s="15" t="s">
        <v>31</v>
      </c>
      <c r="F90" s="11">
        <v>1184343</v>
      </c>
      <c r="G90" s="11">
        <v>164343</v>
      </c>
      <c r="H90" s="11">
        <f t="shared" si="4"/>
        <v>13.876301037790572</v>
      </c>
      <c r="I90" s="11">
        <v>225000</v>
      </c>
      <c r="J90" s="11">
        <f t="shared" si="5"/>
        <v>18.997874771075608</v>
      </c>
      <c r="K90" s="11">
        <v>795000</v>
      </c>
      <c r="L90" s="11">
        <f t="shared" si="6"/>
        <v>67.125824191133816</v>
      </c>
    </row>
    <row r="91" spans="1:12" ht="31.5" x14ac:dyDescent="0.25">
      <c r="A91" s="15">
        <f t="shared" si="7"/>
        <v>84</v>
      </c>
      <c r="B91" s="24"/>
      <c r="C91" s="15" t="s">
        <v>189</v>
      </c>
      <c r="D91" s="10" t="s">
        <v>190</v>
      </c>
      <c r="E91" s="15" t="s">
        <v>31</v>
      </c>
      <c r="F91" s="11">
        <v>978744</v>
      </c>
      <c r="G91" s="11">
        <v>162744</v>
      </c>
      <c r="H91" s="11">
        <f t="shared" si="4"/>
        <v>16.627841396728869</v>
      </c>
      <c r="I91" s="11">
        <v>136000</v>
      </c>
      <c r="J91" s="11">
        <f t="shared" si="5"/>
        <v>13.895359767211854</v>
      </c>
      <c r="K91" s="11">
        <v>680000</v>
      </c>
      <c r="L91" s="11">
        <f t="shared" si="6"/>
        <v>69.476798836059274</v>
      </c>
    </row>
    <row r="92" spans="1:12" x14ac:dyDescent="0.25">
      <c r="A92" s="15">
        <f t="shared" si="7"/>
        <v>85</v>
      </c>
      <c r="B92" s="24"/>
      <c r="C92" s="15" t="s">
        <v>174</v>
      </c>
      <c r="D92" s="10" t="s">
        <v>191</v>
      </c>
      <c r="E92" s="15" t="s">
        <v>192</v>
      </c>
      <c r="F92" s="11">
        <v>539286</v>
      </c>
      <c r="G92" s="11">
        <v>108000</v>
      </c>
      <c r="H92" s="11">
        <f t="shared" si="4"/>
        <v>20.026479456169824</v>
      </c>
      <c r="I92" s="11">
        <v>142000</v>
      </c>
      <c r="J92" s="11">
        <f t="shared" si="5"/>
        <v>26.331111877556623</v>
      </c>
      <c r="K92" s="11">
        <v>289286</v>
      </c>
      <c r="L92" s="11">
        <f t="shared" si="6"/>
        <v>53.642408666273553</v>
      </c>
    </row>
    <row r="93" spans="1:12" ht="31.5" x14ac:dyDescent="0.25">
      <c r="A93" s="15">
        <f t="shared" si="7"/>
        <v>86</v>
      </c>
      <c r="B93" s="24"/>
      <c r="C93" s="15" t="s">
        <v>193</v>
      </c>
      <c r="D93" s="10" t="s">
        <v>194</v>
      </c>
      <c r="E93" s="15" t="s">
        <v>31</v>
      </c>
      <c r="F93" s="11">
        <v>533174</v>
      </c>
      <c r="G93" s="11">
        <v>72174</v>
      </c>
      <c r="H93" s="11">
        <f t="shared" si="4"/>
        <v>13.536669079887616</v>
      </c>
      <c r="I93" s="11">
        <v>116000</v>
      </c>
      <c r="J93" s="11">
        <f t="shared" si="5"/>
        <v>21.756499754301597</v>
      </c>
      <c r="K93" s="11">
        <v>345000</v>
      </c>
      <c r="L93" s="11">
        <f t="shared" si="6"/>
        <v>64.706831165810783</v>
      </c>
    </row>
    <row r="94" spans="1:12" ht="31.5" x14ac:dyDescent="0.25">
      <c r="A94" s="15">
        <f t="shared" si="7"/>
        <v>87</v>
      </c>
      <c r="B94" s="24"/>
      <c r="C94" s="15" t="s">
        <v>195</v>
      </c>
      <c r="D94" s="10" t="s">
        <v>196</v>
      </c>
      <c r="E94" s="15" t="s">
        <v>31</v>
      </c>
      <c r="F94" s="11">
        <v>834070</v>
      </c>
      <c r="G94" s="11">
        <v>120070</v>
      </c>
      <c r="H94" s="11">
        <f t="shared" si="4"/>
        <v>14.395674223985996</v>
      </c>
      <c r="I94" s="11">
        <v>164000</v>
      </c>
      <c r="J94" s="11">
        <f t="shared" si="5"/>
        <v>19.662618245471002</v>
      </c>
      <c r="K94" s="11">
        <v>550000</v>
      </c>
      <c r="L94" s="11">
        <f t="shared" si="6"/>
        <v>65.941707530542999</v>
      </c>
    </row>
    <row r="95" spans="1:12" ht="31.5" x14ac:dyDescent="0.25">
      <c r="A95" s="15">
        <f t="shared" si="7"/>
        <v>88</v>
      </c>
      <c r="B95" s="24"/>
      <c r="C95" s="15" t="s">
        <v>195</v>
      </c>
      <c r="D95" s="10" t="s">
        <v>197</v>
      </c>
      <c r="E95" s="15" t="s">
        <v>31</v>
      </c>
      <c r="F95" s="11">
        <v>752400</v>
      </c>
      <c r="G95" s="11">
        <v>123400</v>
      </c>
      <c r="H95" s="11">
        <f t="shared" si="4"/>
        <v>16.400850611376928</v>
      </c>
      <c r="I95" s="11">
        <v>169000</v>
      </c>
      <c r="J95" s="11">
        <f t="shared" si="5"/>
        <v>22.461456671982987</v>
      </c>
      <c r="K95" s="11">
        <v>460000</v>
      </c>
      <c r="L95" s="11">
        <f t="shared" si="6"/>
        <v>61.137692716640082</v>
      </c>
    </row>
    <row r="96" spans="1:12" ht="31.5" x14ac:dyDescent="0.25">
      <c r="A96" s="15">
        <f t="shared" si="7"/>
        <v>89</v>
      </c>
      <c r="B96" s="24" t="s">
        <v>198</v>
      </c>
      <c r="C96" s="15" t="s">
        <v>199</v>
      </c>
      <c r="D96" s="10" t="s">
        <v>200</v>
      </c>
      <c r="E96" s="15" t="s">
        <v>201</v>
      </c>
      <c r="F96" s="11">
        <v>126000</v>
      </c>
      <c r="G96" s="11">
        <v>18960</v>
      </c>
      <c r="H96" s="11">
        <f t="shared" si="4"/>
        <v>15.047619047619049</v>
      </c>
      <c r="I96" s="11">
        <v>17840</v>
      </c>
      <c r="J96" s="11">
        <f t="shared" si="5"/>
        <v>14.15873015873016</v>
      </c>
      <c r="K96" s="11">
        <v>89200</v>
      </c>
      <c r="L96" s="11">
        <f t="shared" si="6"/>
        <v>70.793650793650798</v>
      </c>
    </row>
    <row r="97" spans="1:12" ht="31.5" x14ac:dyDescent="0.25">
      <c r="A97" s="15">
        <f t="shared" si="7"/>
        <v>90</v>
      </c>
      <c r="B97" s="24"/>
      <c r="C97" s="15" t="s">
        <v>202</v>
      </c>
      <c r="D97" s="10" t="s">
        <v>203</v>
      </c>
      <c r="E97" s="15" t="s">
        <v>18</v>
      </c>
      <c r="F97" s="11">
        <v>1095902</v>
      </c>
      <c r="G97" s="11">
        <v>163982</v>
      </c>
      <c r="H97" s="11">
        <f t="shared" si="4"/>
        <v>14.96319926416778</v>
      </c>
      <c r="I97" s="11">
        <v>155320</v>
      </c>
      <c r="J97" s="11">
        <f t="shared" si="5"/>
        <v>14.172800122638703</v>
      </c>
      <c r="K97" s="11">
        <v>776600</v>
      </c>
      <c r="L97" s="11">
        <f t="shared" si="6"/>
        <v>70.864000613193511</v>
      </c>
    </row>
    <row r="98" spans="1:12" ht="31.5" x14ac:dyDescent="0.25">
      <c r="A98" s="15">
        <f t="shared" si="7"/>
        <v>91</v>
      </c>
      <c r="B98" s="24"/>
      <c r="C98" s="15" t="s">
        <v>204</v>
      </c>
      <c r="D98" s="10" t="s">
        <v>205</v>
      </c>
      <c r="E98" s="15" t="s">
        <v>18</v>
      </c>
      <c r="F98" s="11">
        <v>1508393</v>
      </c>
      <c r="G98" s="11">
        <v>225713</v>
      </c>
      <c r="H98" s="11">
        <f t="shared" si="4"/>
        <v>14.963805851658025</v>
      </c>
      <c r="I98" s="11">
        <v>213780</v>
      </c>
      <c r="J98" s="11">
        <f t="shared" si="5"/>
        <v>14.172699024723661</v>
      </c>
      <c r="K98" s="11">
        <v>1068900</v>
      </c>
      <c r="L98" s="11">
        <f t="shared" si="6"/>
        <v>70.863495123618321</v>
      </c>
    </row>
    <row r="99" spans="1:12" ht="31.5" x14ac:dyDescent="0.25">
      <c r="A99" s="15">
        <f t="shared" si="7"/>
        <v>92</v>
      </c>
      <c r="B99" s="24"/>
      <c r="C99" s="15" t="s">
        <v>206</v>
      </c>
      <c r="D99" s="10" t="s">
        <v>207</v>
      </c>
      <c r="E99" s="15" t="s">
        <v>31</v>
      </c>
      <c r="F99" s="11">
        <v>1149140</v>
      </c>
      <c r="G99" s="11">
        <v>166546</v>
      </c>
      <c r="H99" s="11">
        <f t="shared" si="4"/>
        <v>14.493099187218267</v>
      </c>
      <c r="I99" s="11">
        <v>193794</v>
      </c>
      <c r="J99" s="11">
        <f t="shared" si="5"/>
        <v>16.864263710252885</v>
      </c>
      <c r="K99" s="11">
        <v>788800</v>
      </c>
      <c r="L99" s="11">
        <f t="shared" si="6"/>
        <v>68.642637102528852</v>
      </c>
    </row>
    <row r="100" spans="1:12" ht="31.5" x14ac:dyDescent="0.25">
      <c r="A100" s="15">
        <f t="shared" si="7"/>
        <v>93</v>
      </c>
      <c r="B100" s="24"/>
      <c r="C100" s="15" t="s">
        <v>208</v>
      </c>
      <c r="D100" s="10" t="s">
        <v>209</v>
      </c>
      <c r="E100" s="15" t="s">
        <v>18</v>
      </c>
      <c r="F100" s="11">
        <v>899296</v>
      </c>
      <c r="G100" s="11">
        <v>134656</v>
      </c>
      <c r="H100" s="11">
        <f t="shared" si="4"/>
        <v>14.973490374693094</v>
      </c>
      <c r="I100" s="11">
        <v>127440</v>
      </c>
      <c r="J100" s="11">
        <f t="shared" si="5"/>
        <v>14.171084937551152</v>
      </c>
      <c r="K100" s="11">
        <v>637200</v>
      </c>
      <c r="L100" s="11">
        <f t="shared" si="6"/>
        <v>70.855424687755757</v>
      </c>
    </row>
    <row r="101" spans="1:12" ht="31.5" x14ac:dyDescent="0.25">
      <c r="A101" s="15">
        <f t="shared" si="7"/>
        <v>94</v>
      </c>
      <c r="B101" s="24"/>
      <c r="C101" s="15" t="s">
        <v>210</v>
      </c>
      <c r="D101" s="10" t="s">
        <v>211</v>
      </c>
      <c r="E101" s="15" t="s">
        <v>31</v>
      </c>
      <c r="F101" s="11">
        <v>991847</v>
      </c>
      <c r="G101" s="11">
        <v>147047</v>
      </c>
      <c r="H101" s="11">
        <f t="shared" si="4"/>
        <v>14.825572895819617</v>
      </c>
      <c r="I101" s="11">
        <v>148500</v>
      </c>
      <c r="J101" s="11">
        <f t="shared" si="5"/>
        <v>14.972067264406707</v>
      </c>
      <c r="K101" s="11">
        <v>696300</v>
      </c>
      <c r="L101" s="11">
        <f t="shared" si="6"/>
        <v>70.202359839773678</v>
      </c>
    </row>
    <row r="102" spans="1:12" x14ac:dyDescent="0.25">
      <c r="A102" s="15">
        <f t="shared" si="7"/>
        <v>95</v>
      </c>
      <c r="B102" s="24"/>
      <c r="C102" s="15" t="s">
        <v>212</v>
      </c>
      <c r="D102" s="10" t="s">
        <v>213</v>
      </c>
      <c r="E102" s="15" t="s">
        <v>18</v>
      </c>
      <c r="F102" s="11">
        <v>1588698</v>
      </c>
      <c r="G102" s="11">
        <v>237738</v>
      </c>
      <c r="H102" s="11">
        <f t="shared" si="4"/>
        <v>14.964329280958369</v>
      </c>
      <c r="I102" s="11">
        <v>225160</v>
      </c>
      <c r="J102" s="11">
        <f t="shared" si="5"/>
        <v>14.172611786506939</v>
      </c>
      <c r="K102" s="11">
        <v>1125800</v>
      </c>
      <c r="L102" s="11">
        <f t="shared" si="6"/>
        <v>70.863058932534699</v>
      </c>
    </row>
    <row r="103" spans="1:12" ht="31.5" x14ac:dyDescent="0.25">
      <c r="A103" s="15">
        <f t="shared" si="7"/>
        <v>96</v>
      </c>
      <c r="B103" s="24"/>
      <c r="C103" s="15" t="s">
        <v>214</v>
      </c>
      <c r="D103" s="10" t="s">
        <v>215</v>
      </c>
      <c r="E103" s="15" t="s">
        <v>31</v>
      </c>
      <c r="F103" s="11">
        <v>1186666</v>
      </c>
      <c r="G103" s="11">
        <v>177586</v>
      </c>
      <c r="H103" s="11">
        <f t="shared" si="4"/>
        <v>14.96512076692178</v>
      </c>
      <c r="I103" s="11">
        <v>168180</v>
      </c>
      <c r="J103" s="11">
        <f t="shared" si="5"/>
        <v>14.172479872179702</v>
      </c>
      <c r="K103" s="11">
        <v>840900</v>
      </c>
      <c r="L103" s="11">
        <f t="shared" si="6"/>
        <v>70.862399360898522</v>
      </c>
    </row>
    <row r="104" spans="1:12" ht="31.5" x14ac:dyDescent="0.25">
      <c r="A104" s="15">
        <f t="shared" si="7"/>
        <v>97</v>
      </c>
      <c r="B104" s="24"/>
      <c r="C104" s="15" t="s">
        <v>216</v>
      </c>
      <c r="D104" s="10" t="s">
        <v>217</v>
      </c>
      <c r="E104" s="15" t="s">
        <v>18</v>
      </c>
      <c r="F104" s="11">
        <v>1710345</v>
      </c>
      <c r="G104" s="11">
        <v>255945</v>
      </c>
      <c r="H104" s="11">
        <f t="shared" si="4"/>
        <v>14.964524701156783</v>
      </c>
      <c r="I104" s="11">
        <v>242400</v>
      </c>
      <c r="J104" s="11">
        <f t="shared" si="5"/>
        <v>14.172579216473869</v>
      </c>
      <c r="K104" s="11">
        <v>1212000</v>
      </c>
      <c r="L104" s="11">
        <f t="shared" si="6"/>
        <v>70.862896082369346</v>
      </c>
    </row>
    <row r="105" spans="1:12" ht="31.5" x14ac:dyDescent="0.25">
      <c r="A105" s="15">
        <f t="shared" si="7"/>
        <v>98</v>
      </c>
      <c r="B105" s="24"/>
      <c r="C105" s="15" t="s">
        <v>218</v>
      </c>
      <c r="D105" s="10" t="s">
        <v>219</v>
      </c>
      <c r="E105" s="15" t="s">
        <v>18</v>
      </c>
      <c r="F105" s="11">
        <v>1709687</v>
      </c>
      <c r="G105" s="11">
        <v>255887</v>
      </c>
      <c r="H105" s="11">
        <f t="shared" si="4"/>
        <v>14.966891600626314</v>
      </c>
      <c r="I105" s="11">
        <v>242300</v>
      </c>
      <c r="J105" s="11">
        <f t="shared" si="5"/>
        <v>14.172184733228949</v>
      </c>
      <c r="K105" s="11">
        <v>1211500</v>
      </c>
      <c r="L105" s="11">
        <f t="shared" si="6"/>
        <v>70.860923666144743</v>
      </c>
    </row>
    <row r="106" spans="1:12" ht="31.5" x14ac:dyDescent="0.25">
      <c r="A106" s="15">
        <f t="shared" si="7"/>
        <v>99</v>
      </c>
      <c r="B106" s="24"/>
      <c r="C106" s="15" t="s">
        <v>220</v>
      </c>
      <c r="D106" s="10" t="s">
        <v>221</v>
      </c>
      <c r="E106" s="15" t="s">
        <v>222</v>
      </c>
      <c r="F106" s="11">
        <v>164001</v>
      </c>
      <c r="G106" s="11">
        <v>24561</v>
      </c>
      <c r="H106" s="11">
        <f t="shared" si="4"/>
        <v>14.97612819434028</v>
      </c>
      <c r="I106" s="11">
        <v>23240</v>
      </c>
      <c r="J106" s="11">
        <f t="shared" si="5"/>
        <v>14.170645300943288</v>
      </c>
      <c r="K106" s="11">
        <v>116200</v>
      </c>
      <c r="L106" s="11">
        <f t="shared" si="6"/>
        <v>70.853226504716432</v>
      </c>
    </row>
    <row r="107" spans="1:12" ht="31.5" x14ac:dyDescent="0.25">
      <c r="A107" s="15">
        <f t="shared" si="7"/>
        <v>100</v>
      </c>
      <c r="B107" s="24"/>
      <c r="C107" s="15" t="s">
        <v>223</v>
      </c>
      <c r="D107" s="10" t="s">
        <v>224</v>
      </c>
      <c r="E107" s="15" t="s">
        <v>225</v>
      </c>
      <c r="F107" s="11">
        <v>573767</v>
      </c>
      <c r="G107" s="11">
        <v>85847</v>
      </c>
      <c r="H107" s="11">
        <f t="shared" si="4"/>
        <v>14.961996768723193</v>
      </c>
      <c r="I107" s="11">
        <v>81320</v>
      </c>
      <c r="J107" s="11">
        <f t="shared" si="5"/>
        <v>14.173000538546136</v>
      </c>
      <c r="K107" s="11">
        <v>406600</v>
      </c>
      <c r="L107" s="11">
        <f t="shared" si="6"/>
        <v>70.86500269273067</v>
      </c>
    </row>
    <row r="108" spans="1:12" x14ac:dyDescent="0.25">
      <c r="A108" s="15">
        <f t="shared" si="7"/>
        <v>101</v>
      </c>
      <c r="B108" s="24"/>
      <c r="C108" s="15" t="s">
        <v>158</v>
      </c>
      <c r="D108" s="10" t="s">
        <v>159</v>
      </c>
      <c r="E108" s="15" t="s">
        <v>226</v>
      </c>
      <c r="F108" s="11">
        <v>1028020</v>
      </c>
      <c r="G108" s="11">
        <v>153820</v>
      </c>
      <c r="H108" s="11">
        <f t="shared" si="4"/>
        <v>14.962743915488025</v>
      </c>
      <c r="I108" s="11">
        <v>145700</v>
      </c>
      <c r="J108" s="11">
        <f t="shared" si="5"/>
        <v>14.172876014085329</v>
      </c>
      <c r="K108" s="11">
        <v>728500</v>
      </c>
      <c r="L108" s="11">
        <f t="shared" si="6"/>
        <v>70.864380070426648</v>
      </c>
    </row>
    <row r="109" spans="1:12" ht="31.5" x14ac:dyDescent="0.25">
      <c r="A109" s="15">
        <f t="shared" si="7"/>
        <v>102</v>
      </c>
      <c r="B109" s="24"/>
      <c r="C109" s="15" t="s">
        <v>227</v>
      </c>
      <c r="D109" s="10" t="s">
        <v>228</v>
      </c>
      <c r="E109" s="15" t="s">
        <v>222</v>
      </c>
      <c r="F109" s="11">
        <v>180000</v>
      </c>
      <c r="G109" s="11">
        <v>27000</v>
      </c>
      <c r="H109" s="11">
        <f t="shared" si="4"/>
        <v>15</v>
      </c>
      <c r="I109" s="11">
        <v>25500</v>
      </c>
      <c r="J109" s="11">
        <f t="shared" si="5"/>
        <v>14.166666666666666</v>
      </c>
      <c r="K109" s="11">
        <v>127500</v>
      </c>
      <c r="L109" s="11">
        <f t="shared" si="6"/>
        <v>70.833333333333343</v>
      </c>
    </row>
    <row r="110" spans="1:12" ht="31.5" x14ac:dyDescent="0.25">
      <c r="A110" s="15">
        <f t="shared" si="7"/>
        <v>103</v>
      </c>
      <c r="B110" s="24"/>
      <c r="C110" s="15" t="s">
        <v>229</v>
      </c>
      <c r="D110" s="10" t="s">
        <v>230</v>
      </c>
      <c r="E110" s="15" t="s">
        <v>88</v>
      </c>
      <c r="F110" s="11">
        <v>503571</v>
      </c>
      <c r="G110" s="11">
        <v>75411</v>
      </c>
      <c r="H110" s="11">
        <f t="shared" si="4"/>
        <v>14.975246787444075</v>
      </c>
      <c r="I110" s="11">
        <v>71360</v>
      </c>
      <c r="J110" s="11">
        <f t="shared" si="5"/>
        <v>14.170792202092656</v>
      </c>
      <c r="K110" s="11">
        <v>356800</v>
      </c>
      <c r="L110" s="11">
        <f t="shared" si="6"/>
        <v>70.85396101046328</v>
      </c>
    </row>
    <row r="111" spans="1:12" ht="31.5" x14ac:dyDescent="0.25">
      <c r="A111" s="15">
        <f t="shared" si="7"/>
        <v>104</v>
      </c>
      <c r="B111" s="24"/>
      <c r="C111" s="15" t="s">
        <v>231</v>
      </c>
      <c r="D111" s="10" t="s">
        <v>232</v>
      </c>
      <c r="E111" s="15" t="s">
        <v>25</v>
      </c>
      <c r="F111" s="11">
        <v>1078230</v>
      </c>
      <c r="G111" s="11">
        <v>161310</v>
      </c>
      <c r="H111" s="11">
        <f t="shared" si="4"/>
        <v>14.960629921259844</v>
      </c>
      <c r="I111" s="11">
        <v>152820</v>
      </c>
      <c r="J111" s="11">
        <f t="shared" si="5"/>
        <v>14.173228346456693</v>
      </c>
      <c r="K111" s="11">
        <v>764100</v>
      </c>
      <c r="L111" s="11">
        <f t="shared" si="6"/>
        <v>70.866141732283467</v>
      </c>
    </row>
    <row r="112" spans="1:12" ht="31.5" x14ac:dyDescent="0.25">
      <c r="A112" s="15">
        <f t="shared" si="7"/>
        <v>105</v>
      </c>
      <c r="B112" s="24" t="s">
        <v>233</v>
      </c>
      <c r="C112" s="15" t="s">
        <v>234</v>
      </c>
      <c r="D112" s="10" t="s">
        <v>235</v>
      </c>
      <c r="E112" s="15" t="s">
        <v>18</v>
      </c>
      <c r="F112" s="11">
        <v>3126320</v>
      </c>
      <c r="G112" s="11">
        <v>1176320</v>
      </c>
      <c r="H112" s="11">
        <f t="shared" si="4"/>
        <v>37.62634663118299</v>
      </c>
      <c r="I112" s="11">
        <v>450000</v>
      </c>
      <c r="J112" s="11">
        <f t="shared" si="5"/>
        <v>14.393920008188541</v>
      </c>
      <c r="K112" s="11">
        <v>1500000</v>
      </c>
      <c r="L112" s="11">
        <f t="shared" si="6"/>
        <v>47.979733360628465</v>
      </c>
    </row>
    <row r="113" spans="1:12" ht="31.5" x14ac:dyDescent="0.25">
      <c r="A113" s="15">
        <f t="shared" si="7"/>
        <v>106</v>
      </c>
      <c r="B113" s="24"/>
      <c r="C113" s="15" t="s">
        <v>236</v>
      </c>
      <c r="D113" s="10" t="s">
        <v>237</v>
      </c>
      <c r="E113" s="15" t="s">
        <v>16</v>
      </c>
      <c r="F113" s="11">
        <v>555420</v>
      </c>
      <c r="G113" s="11">
        <v>58420</v>
      </c>
      <c r="H113" s="11">
        <f t="shared" si="4"/>
        <v>10.518166432609556</v>
      </c>
      <c r="I113" s="11">
        <v>122000</v>
      </c>
      <c r="J113" s="11">
        <f t="shared" si="5"/>
        <v>21.965359547729648</v>
      </c>
      <c r="K113" s="11">
        <v>375000</v>
      </c>
      <c r="L113" s="11">
        <f t="shared" si="6"/>
        <v>67.516474019660805</v>
      </c>
    </row>
    <row r="114" spans="1:12" ht="31.5" x14ac:dyDescent="0.25">
      <c r="A114" s="15">
        <f t="shared" si="7"/>
        <v>107</v>
      </c>
      <c r="B114" s="24" t="s">
        <v>244</v>
      </c>
      <c r="C114" s="15" t="s">
        <v>245</v>
      </c>
      <c r="D114" s="10" t="s">
        <v>246</v>
      </c>
      <c r="E114" s="15" t="s">
        <v>88</v>
      </c>
      <c r="F114" s="11">
        <v>1239860</v>
      </c>
      <c r="G114" s="11">
        <v>164860</v>
      </c>
      <c r="H114" s="11">
        <f t="shared" si="4"/>
        <v>13.296662526414272</v>
      </c>
      <c r="I114" s="11">
        <v>335000</v>
      </c>
      <c r="J114" s="11">
        <f t="shared" si="5"/>
        <v>27.019179584791829</v>
      </c>
      <c r="K114" s="11">
        <v>740000</v>
      </c>
      <c r="L114" s="11">
        <f t="shared" si="6"/>
        <v>59.684157888793898</v>
      </c>
    </row>
    <row r="115" spans="1:12" x14ac:dyDescent="0.25">
      <c r="A115" s="15">
        <f t="shared" si="7"/>
        <v>108</v>
      </c>
      <c r="B115" s="24"/>
      <c r="C115" s="15" t="s">
        <v>247</v>
      </c>
      <c r="D115" s="10" t="s">
        <v>248</v>
      </c>
      <c r="E115" s="15" t="s">
        <v>84</v>
      </c>
      <c r="F115" s="11">
        <v>598172</v>
      </c>
      <c r="G115" s="11">
        <v>158172</v>
      </c>
      <c r="H115" s="11">
        <f t="shared" si="4"/>
        <v>26.442561671225</v>
      </c>
      <c r="I115" s="11">
        <v>90000</v>
      </c>
      <c r="J115" s="11">
        <f t="shared" si="5"/>
        <v>15.045839658158522</v>
      </c>
      <c r="K115" s="11">
        <v>350000</v>
      </c>
      <c r="L115" s="11">
        <f t="shared" si="6"/>
        <v>58.511598670616479</v>
      </c>
    </row>
    <row r="116" spans="1:12" ht="31.5" x14ac:dyDescent="0.25">
      <c r="A116" s="15">
        <f t="shared" si="7"/>
        <v>109</v>
      </c>
      <c r="B116" s="24" t="s">
        <v>249</v>
      </c>
      <c r="C116" s="15" t="s">
        <v>202</v>
      </c>
      <c r="D116" s="10" t="s">
        <v>203</v>
      </c>
      <c r="E116" s="15" t="s">
        <v>108</v>
      </c>
      <c r="F116" s="11">
        <v>562697</v>
      </c>
      <c r="G116" s="11">
        <v>84387</v>
      </c>
      <c r="H116" s="11">
        <f t="shared" si="4"/>
        <v>14.996881092310781</v>
      </c>
      <c r="I116" s="11">
        <v>123810</v>
      </c>
      <c r="J116" s="11">
        <f t="shared" si="5"/>
        <v>22.002960740860534</v>
      </c>
      <c r="K116" s="11">
        <v>354500</v>
      </c>
      <c r="L116" s="11">
        <f t="shared" si="6"/>
        <v>63.000158166828676</v>
      </c>
    </row>
    <row r="117" spans="1:12" ht="31.5" x14ac:dyDescent="0.25">
      <c r="A117" s="15">
        <f t="shared" si="7"/>
        <v>110</v>
      </c>
      <c r="B117" s="24"/>
      <c r="C117" s="15" t="s">
        <v>250</v>
      </c>
      <c r="D117" s="10" t="s">
        <v>251</v>
      </c>
      <c r="E117" s="15" t="s">
        <v>252</v>
      </c>
      <c r="F117" s="11">
        <v>1565372</v>
      </c>
      <c r="G117" s="11">
        <v>207372</v>
      </c>
      <c r="H117" s="11">
        <f t="shared" si="4"/>
        <v>13.247458112193138</v>
      </c>
      <c r="I117" s="11">
        <v>253000</v>
      </c>
      <c r="J117" s="11">
        <f t="shared" si="5"/>
        <v>16.162292413560483</v>
      </c>
      <c r="K117" s="11">
        <v>1105000</v>
      </c>
      <c r="L117" s="11">
        <f t="shared" si="6"/>
        <v>70.590249474246377</v>
      </c>
    </row>
    <row r="118" spans="1:12" ht="31.5" x14ac:dyDescent="0.25">
      <c r="A118" s="15">
        <f t="shared" si="7"/>
        <v>111</v>
      </c>
      <c r="B118" s="24"/>
      <c r="C118" s="15" t="s">
        <v>250</v>
      </c>
      <c r="D118" s="10" t="s">
        <v>253</v>
      </c>
      <c r="E118" s="15" t="s">
        <v>84</v>
      </c>
      <c r="F118" s="11">
        <v>459342</v>
      </c>
      <c r="G118" s="11">
        <v>58042</v>
      </c>
      <c r="H118" s="11">
        <f t="shared" si="4"/>
        <v>12.635900919140857</v>
      </c>
      <c r="I118" s="11">
        <v>68300</v>
      </c>
      <c r="J118" s="11">
        <f t="shared" si="5"/>
        <v>14.869095358142733</v>
      </c>
      <c r="K118" s="11">
        <v>333000</v>
      </c>
      <c r="L118" s="11">
        <f t="shared" si="6"/>
        <v>72.495003722716405</v>
      </c>
    </row>
    <row r="119" spans="1:12" x14ac:dyDescent="0.25">
      <c r="A119" s="15">
        <f t="shared" si="7"/>
        <v>112</v>
      </c>
      <c r="B119" s="24"/>
      <c r="C119" s="15" t="s">
        <v>254</v>
      </c>
      <c r="D119" s="10" t="s">
        <v>255</v>
      </c>
      <c r="E119" s="15" t="s">
        <v>84</v>
      </c>
      <c r="F119" s="11">
        <v>314757</v>
      </c>
      <c r="G119" s="11">
        <v>134757</v>
      </c>
      <c r="H119" s="11">
        <f t="shared" si="4"/>
        <v>42.813027192405571</v>
      </c>
      <c r="I119" s="11">
        <v>30000</v>
      </c>
      <c r="J119" s="11">
        <f t="shared" si="5"/>
        <v>9.5311621345990716</v>
      </c>
      <c r="K119" s="11">
        <v>150000</v>
      </c>
      <c r="L119" s="11">
        <f t="shared" si="6"/>
        <v>47.655810672995358</v>
      </c>
    </row>
    <row r="120" spans="1:12" x14ac:dyDescent="0.25">
      <c r="A120" s="15">
        <f t="shared" si="7"/>
        <v>113</v>
      </c>
      <c r="B120" s="24"/>
      <c r="C120" s="15" t="s">
        <v>256</v>
      </c>
      <c r="D120" s="10" t="s">
        <v>257</v>
      </c>
      <c r="E120" s="15" t="s">
        <v>201</v>
      </c>
      <c r="F120" s="11">
        <v>300000</v>
      </c>
      <c r="G120" s="11">
        <v>46000</v>
      </c>
      <c r="H120" s="11">
        <f t="shared" si="4"/>
        <v>15.333333333333332</v>
      </c>
      <c r="I120" s="11">
        <v>44000</v>
      </c>
      <c r="J120" s="11">
        <f t="shared" si="5"/>
        <v>14.666666666666666</v>
      </c>
      <c r="K120" s="11">
        <v>210000</v>
      </c>
      <c r="L120" s="11">
        <f t="shared" si="6"/>
        <v>70</v>
      </c>
    </row>
    <row r="121" spans="1:12" ht="31.5" x14ac:dyDescent="0.25">
      <c r="A121" s="15">
        <f t="shared" si="7"/>
        <v>114</v>
      </c>
      <c r="B121" s="24"/>
      <c r="C121" s="15" t="s">
        <v>258</v>
      </c>
      <c r="D121" s="10" t="s">
        <v>259</v>
      </c>
      <c r="E121" s="15" t="s">
        <v>31</v>
      </c>
      <c r="F121" s="11">
        <v>1509615</v>
      </c>
      <c r="G121" s="11">
        <v>219615</v>
      </c>
      <c r="H121" s="11">
        <f t="shared" si="4"/>
        <v>14.547748929362783</v>
      </c>
      <c r="I121" s="11">
        <v>170000</v>
      </c>
      <c r="J121" s="11">
        <f t="shared" si="5"/>
        <v>11.261149365897928</v>
      </c>
      <c r="K121" s="11">
        <v>1120000</v>
      </c>
      <c r="L121" s="11">
        <f t="shared" si="6"/>
        <v>74.191101704739296</v>
      </c>
    </row>
    <row r="122" spans="1:12" ht="31.5" x14ac:dyDescent="0.25">
      <c r="A122" s="15">
        <f t="shared" si="7"/>
        <v>115</v>
      </c>
      <c r="B122" s="24"/>
      <c r="C122" s="15" t="s">
        <v>260</v>
      </c>
      <c r="D122" s="10" t="s">
        <v>261</v>
      </c>
      <c r="E122" s="15" t="s">
        <v>108</v>
      </c>
      <c r="F122" s="11">
        <v>1053766</v>
      </c>
      <c r="G122" s="11">
        <v>143766</v>
      </c>
      <c r="H122" s="11">
        <f t="shared" si="4"/>
        <v>13.643066866837609</v>
      </c>
      <c r="I122" s="11">
        <v>110000</v>
      </c>
      <c r="J122" s="11">
        <f t="shared" si="5"/>
        <v>10.438750158953695</v>
      </c>
      <c r="K122" s="11">
        <v>800000</v>
      </c>
      <c r="L122" s="11">
        <f t="shared" si="6"/>
        <v>75.91818297420869</v>
      </c>
    </row>
    <row r="123" spans="1:12" x14ac:dyDescent="0.25">
      <c r="A123" s="15">
        <f t="shared" si="7"/>
        <v>116</v>
      </c>
      <c r="B123" s="24" t="s">
        <v>273</v>
      </c>
      <c r="C123" s="15" t="s">
        <v>274</v>
      </c>
      <c r="D123" s="10" t="s">
        <v>275</v>
      </c>
      <c r="E123" s="15" t="s">
        <v>84</v>
      </c>
      <c r="F123" s="11">
        <v>989930</v>
      </c>
      <c r="G123" s="11">
        <v>232000</v>
      </c>
      <c r="H123" s="11">
        <f t="shared" si="4"/>
        <v>23.436000525289664</v>
      </c>
      <c r="I123" s="11">
        <v>118791</v>
      </c>
      <c r="J123" s="11">
        <f t="shared" si="5"/>
        <v>11.999939389653814</v>
      </c>
      <c r="K123" s="11">
        <v>639139</v>
      </c>
      <c r="L123" s="11">
        <f t="shared" si="6"/>
        <v>64.564060085056525</v>
      </c>
    </row>
    <row r="124" spans="1:12" x14ac:dyDescent="0.25">
      <c r="A124" s="15">
        <f t="shared" si="7"/>
        <v>117</v>
      </c>
      <c r="B124" s="24"/>
      <c r="C124" s="15" t="s">
        <v>276</v>
      </c>
      <c r="D124" s="10" t="s">
        <v>277</v>
      </c>
      <c r="E124" s="15" t="s">
        <v>201</v>
      </c>
      <c r="F124" s="11">
        <v>1000000</v>
      </c>
      <c r="G124" s="11">
        <v>400000</v>
      </c>
      <c r="H124" s="11">
        <f t="shared" si="4"/>
        <v>40</v>
      </c>
      <c r="I124" s="11">
        <v>180000</v>
      </c>
      <c r="J124" s="11">
        <f t="shared" si="5"/>
        <v>18</v>
      </c>
      <c r="K124" s="11">
        <v>420000</v>
      </c>
      <c r="L124" s="11">
        <f t="shared" si="6"/>
        <v>42</v>
      </c>
    </row>
    <row r="125" spans="1:12" ht="31.5" x14ac:dyDescent="0.25">
      <c r="A125" s="15">
        <f t="shared" si="7"/>
        <v>118</v>
      </c>
      <c r="B125" s="24"/>
      <c r="C125" s="15" t="s">
        <v>278</v>
      </c>
      <c r="D125" s="10" t="s">
        <v>279</v>
      </c>
      <c r="E125" s="15" t="s">
        <v>280</v>
      </c>
      <c r="F125" s="11">
        <v>287550</v>
      </c>
      <c r="G125" s="11">
        <v>86550</v>
      </c>
      <c r="H125" s="11">
        <f t="shared" si="4"/>
        <v>30.099113197704746</v>
      </c>
      <c r="I125" s="11">
        <v>34000</v>
      </c>
      <c r="J125" s="11">
        <f t="shared" si="5"/>
        <v>11.824030603373327</v>
      </c>
      <c r="K125" s="11">
        <v>167000</v>
      </c>
      <c r="L125" s="11">
        <f t="shared" si="6"/>
        <v>58.076856198921924</v>
      </c>
    </row>
    <row r="126" spans="1:12" ht="31.5" x14ac:dyDescent="0.25">
      <c r="A126" s="15">
        <f t="shared" si="7"/>
        <v>119</v>
      </c>
      <c r="B126" s="24"/>
      <c r="C126" s="15" t="s">
        <v>281</v>
      </c>
      <c r="D126" s="10" t="s">
        <v>282</v>
      </c>
      <c r="E126" s="15" t="s">
        <v>280</v>
      </c>
      <c r="F126" s="11">
        <v>287550</v>
      </c>
      <c r="G126" s="11">
        <v>88750</v>
      </c>
      <c r="H126" s="11">
        <f t="shared" si="4"/>
        <v>30.864197530864196</v>
      </c>
      <c r="I126" s="11">
        <v>38800</v>
      </c>
      <c r="J126" s="11">
        <f t="shared" si="5"/>
        <v>13.493305512084856</v>
      </c>
      <c r="K126" s="11">
        <v>160000</v>
      </c>
      <c r="L126" s="11">
        <f t="shared" si="6"/>
        <v>55.642496957050945</v>
      </c>
    </row>
    <row r="127" spans="1:12" ht="31.5" x14ac:dyDescent="0.25">
      <c r="A127" s="15">
        <f t="shared" si="7"/>
        <v>120</v>
      </c>
      <c r="B127" s="24"/>
      <c r="C127" s="15" t="s">
        <v>281</v>
      </c>
      <c r="D127" s="10" t="s">
        <v>221</v>
      </c>
      <c r="E127" s="15" t="s">
        <v>283</v>
      </c>
      <c r="F127" s="11">
        <v>877800</v>
      </c>
      <c r="G127" s="11">
        <v>217800</v>
      </c>
      <c r="H127" s="11">
        <f t="shared" si="4"/>
        <v>24.81203007518797</v>
      </c>
      <c r="I127" s="11">
        <v>110000</v>
      </c>
      <c r="J127" s="11">
        <f t="shared" si="5"/>
        <v>12.531328320802004</v>
      </c>
      <c r="K127" s="11">
        <v>550000</v>
      </c>
      <c r="L127" s="11">
        <f t="shared" si="6"/>
        <v>62.656641604010019</v>
      </c>
    </row>
    <row r="128" spans="1:12" ht="31.5" x14ac:dyDescent="0.25">
      <c r="A128" s="15">
        <f t="shared" si="7"/>
        <v>121</v>
      </c>
      <c r="B128" s="24"/>
      <c r="C128" s="15" t="s">
        <v>281</v>
      </c>
      <c r="D128" s="10" t="s">
        <v>284</v>
      </c>
      <c r="E128" s="15" t="s">
        <v>283</v>
      </c>
      <c r="F128" s="11">
        <v>759022</v>
      </c>
      <c r="G128" s="11">
        <v>163022</v>
      </c>
      <c r="H128" s="11">
        <f t="shared" si="4"/>
        <v>21.477901826297526</v>
      </c>
      <c r="I128" s="11">
        <v>106000</v>
      </c>
      <c r="J128" s="11">
        <f t="shared" si="5"/>
        <v>13.965339608074601</v>
      </c>
      <c r="K128" s="11">
        <v>490000</v>
      </c>
      <c r="L128" s="11">
        <f t="shared" si="6"/>
        <v>64.556758565627874</v>
      </c>
    </row>
    <row r="129" spans="1:12" x14ac:dyDescent="0.25">
      <c r="A129" s="15">
        <f t="shared" si="7"/>
        <v>122</v>
      </c>
      <c r="B129" s="24"/>
      <c r="C129" s="15" t="s">
        <v>276</v>
      </c>
      <c r="D129" s="10" t="s">
        <v>285</v>
      </c>
      <c r="E129" s="15" t="s">
        <v>18</v>
      </c>
      <c r="F129" s="11">
        <v>1351630</v>
      </c>
      <c r="G129" s="11">
        <v>328461</v>
      </c>
      <c r="H129" s="11">
        <f t="shared" si="4"/>
        <v>24.301103112538193</v>
      </c>
      <c r="I129" s="11">
        <v>184000</v>
      </c>
      <c r="J129" s="11">
        <f t="shared" si="5"/>
        <v>13.613192959611728</v>
      </c>
      <c r="K129" s="11">
        <v>839169</v>
      </c>
      <c r="L129" s="11">
        <f t="shared" si="6"/>
        <v>62.085703927850076</v>
      </c>
    </row>
    <row r="130" spans="1:12" x14ac:dyDescent="0.25">
      <c r="A130" s="15">
        <f t="shared" si="7"/>
        <v>123</v>
      </c>
      <c r="B130" s="24"/>
      <c r="C130" s="15" t="s">
        <v>278</v>
      </c>
      <c r="D130" s="10" t="s">
        <v>286</v>
      </c>
      <c r="E130" s="15" t="s">
        <v>201</v>
      </c>
      <c r="F130" s="11">
        <v>837227</v>
      </c>
      <c r="G130" s="11">
        <v>166667</v>
      </c>
      <c r="H130" s="11">
        <f t="shared" si="4"/>
        <v>19.907026409802835</v>
      </c>
      <c r="I130" s="11">
        <v>115560</v>
      </c>
      <c r="J130" s="11">
        <f t="shared" si="5"/>
        <v>13.802708226084443</v>
      </c>
      <c r="K130" s="11">
        <v>555000</v>
      </c>
      <c r="L130" s="11">
        <f t="shared" si="6"/>
        <v>66.290265364112727</v>
      </c>
    </row>
    <row r="131" spans="1:12" ht="31.5" x14ac:dyDescent="0.25">
      <c r="A131" s="15">
        <f t="shared" si="7"/>
        <v>124</v>
      </c>
      <c r="B131" s="24"/>
      <c r="C131" s="15" t="s">
        <v>287</v>
      </c>
      <c r="D131" s="10" t="s">
        <v>288</v>
      </c>
      <c r="E131" s="15" t="s">
        <v>289</v>
      </c>
      <c r="F131" s="11">
        <v>346169</v>
      </c>
      <c r="G131" s="11">
        <v>89852</v>
      </c>
      <c r="H131" s="11">
        <f t="shared" si="4"/>
        <v>25.956108143710154</v>
      </c>
      <c r="I131" s="11">
        <v>59650</v>
      </c>
      <c r="J131" s="11">
        <f t="shared" si="5"/>
        <v>17.231467866851162</v>
      </c>
      <c r="K131" s="11">
        <v>196667</v>
      </c>
      <c r="L131" s="11">
        <f t="shared" si="6"/>
        <v>56.812423989438685</v>
      </c>
    </row>
    <row r="132" spans="1:12" ht="31.5" x14ac:dyDescent="0.25">
      <c r="A132" s="15">
        <f t="shared" si="7"/>
        <v>125</v>
      </c>
      <c r="B132" s="24"/>
      <c r="C132" s="15" t="s">
        <v>290</v>
      </c>
      <c r="D132" s="10" t="s">
        <v>291</v>
      </c>
      <c r="E132" s="15" t="s">
        <v>292</v>
      </c>
      <c r="F132" s="11">
        <v>312507</v>
      </c>
      <c r="G132" s="11">
        <v>90000</v>
      </c>
      <c r="H132" s="11">
        <f t="shared" si="4"/>
        <v>28.799354894450364</v>
      </c>
      <c r="I132" s="11">
        <v>60000</v>
      </c>
      <c r="J132" s="11">
        <f t="shared" si="5"/>
        <v>19.199569929633576</v>
      </c>
      <c r="K132" s="11">
        <v>162507</v>
      </c>
      <c r="L132" s="11">
        <f t="shared" si="6"/>
        <v>52.001075175916057</v>
      </c>
    </row>
    <row r="133" spans="1:12" x14ac:dyDescent="0.25">
      <c r="A133" s="15">
        <f t="shared" si="7"/>
        <v>126</v>
      </c>
      <c r="B133" s="24"/>
      <c r="C133" s="15" t="s">
        <v>293</v>
      </c>
      <c r="D133" s="10" t="s">
        <v>294</v>
      </c>
      <c r="E133" s="15" t="s">
        <v>201</v>
      </c>
      <c r="F133" s="11">
        <v>600000</v>
      </c>
      <c r="G133" s="11">
        <v>154000</v>
      </c>
      <c r="H133" s="11">
        <f t="shared" si="4"/>
        <v>25.666666666666664</v>
      </c>
      <c r="I133" s="11">
        <v>86000</v>
      </c>
      <c r="J133" s="11">
        <f t="shared" si="5"/>
        <v>14.333333333333334</v>
      </c>
      <c r="K133" s="11">
        <v>360000</v>
      </c>
      <c r="L133" s="11">
        <f t="shared" si="6"/>
        <v>60</v>
      </c>
    </row>
    <row r="134" spans="1:12" x14ac:dyDescent="0.25">
      <c r="A134" s="15">
        <f t="shared" si="7"/>
        <v>127</v>
      </c>
      <c r="B134" s="24"/>
      <c r="C134" s="15" t="s">
        <v>293</v>
      </c>
      <c r="D134" s="10" t="s">
        <v>295</v>
      </c>
      <c r="E134" s="15" t="s">
        <v>201</v>
      </c>
      <c r="F134" s="11">
        <v>600000</v>
      </c>
      <c r="G134" s="11">
        <v>154000</v>
      </c>
      <c r="H134" s="11">
        <f t="shared" si="4"/>
        <v>25.666666666666664</v>
      </c>
      <c r="I134" s="11">
        <v>86000</v>
      </c>
      <c r="J134" s="11">
        <f t="shared" si="5"/>
        <v>14.333333333333334</v>
      </c>
      <c r="K134" s="11">
        <v>360000</v>
      </c>
      <c r="L134" s="11">
        <f t="shared" si="6"/>
        <v>60</v>
      </c>
    </row>
    <row r="135" spans="1:12" x14ac:dyDescent="0.25">
      <c r="A135" s="15">
        <f t="shared" si="7"/>
        <v>128</v>
      </c>
      <c r="B135" s="24"/>
      <c r="C135" s="15" t="s">
        <v>296</v>
      </c>
      <c r="D135" s="10" t="s">
        <v>297</v>
      </c>
      <c r="E135" s="15" t="s">
        <v>18</v>
      </c>
      <c r="F135" s="11">
        <v>1933290</v>
      </c>
      <c r="G135" s="11">
        <v>367950</v>
      </c>
      <c r="H135" s="11">
        <f t="shared" si="4"/>
        <v>19.032323138277238</v>
      </c>
      <c r="I135" s="11">
        <v>265340</v>
      </c>
      <c r="J135" s="11">
        <f t="shared" si="5"/>
        <v>13.724790383232726</v>
      </c>
      <c r="K135" s="11">
        <v>1300000</v>
      </c>
      <c r="L135" s="11">
        <f t="shared" si="6"/>
        <v>67.242886478490036</v>
      </c>
    </row>
    <row r="136" spans="1:12" ht="31.5" x14ac:dyDescent="0.25">
      <c r="A136" s="15">
        <f t="shared" si="7"/>
        <v>129</v>
      </c>
      <c r="B136" s="24"/>
      <c r="C136" s="15" t="s">
        <v>298</v>
      </c>
      <c r="D136" s="10" t="s">
        <v>299</v>
      </c>
      <c r="E136" s="15" t="s">
        <v>201</v>
      </c>
      <c r="F136" s="11">
        <v>1264773</v>
      </c>
      <c r="G136" s="11">
        <v>339773</v>
      </c>
      <c r="H136" s="11">
        <f t="shared" si="4"/>
        <v>26.864346408406885</v>
      </c>
      <c r="I136" s="11">
        <v>175000</v>
      </c>
      <c r="J136" s="11">
        <f t="shared" si="5"/>
        <v>13.836475003814913</v>
      </c>
      <c r="K136" s="11">
        <v>750000</v>
      </c>
      <c r="L136" s="11">
        <f t="shared" si="6"/>
        <v>59.299178587778201</v>
      </c>
    </row>
    <row r="137" spans="1:12" x14ac:dyDescent="0.25">
      <c r="A137" s="15">
        <f t="shared" si="7"/>
        <v>130</v>
      </c>
      <c r="B137" s="24" t="s">
        <v>300</v>
      </c>
      <c r="C137" s="15" t="s">
        <v>301</v>
      </c>
      <c r="D137" s="10" t="s">
        <v>302</v>
      </c>
      <c r="E137" s="15" t="s">
        <v>103</v>
      </c>
      <c r="F137" s="11">
        <v>1902860</v>
      </c>
      <c r="G137" s="11">
        <v>272860</v>
      </c>
      <c r="H137" s="11">
        <f t="shared" ref="H137:H200" si="8">G137/F137*100</f>
        <v>14.339467958756819</v>
      </c>
      <c r="I137" s="11">
        <v>270000</v>
      </c>
      <c r="J137" s="11">
        <f t="shared" ref="J137:J200" si="9">I137/F137*100</f>
        <v>14.189167884132306</v>
      </c>
      <c r="K137" s="11">
        <v>1360000</v>
      </c>
      <c r="L137" s="11">
        <f t="shared" ref="L137:L200" si="10">K137/F137*100</f>
        <v>71.47136415711087</v>
      </c>
    </row>
    <row r="138" spans="1:12" x14ac:dyDescent="0.25">
      <c r="A138" s="15">
        <f t="shared" ref="A138:A201" si="11">A137+1</f>
        <v>131</v>
      </c>
      <c r="B138" s="24"/>
      <c r="C138" s="15" t="s">
        <v>303</v>
      </c>
      <c r="D138" s="10" t="s">
        <v>304</v>
      </c>
      <c r="E138" s="15" t="s">
        <v>57</v>
      </c>
      <c r="F138" s="11">
        <v>763024</v>
      </c>
      <c r="G138" s="11">
        <v>103024</v>
      </c>
      <c r="H138" s="11">
        <f t="shared" si="8"/>
        <v>13.502065465830695</v>
      </c>
      <c r="I138" s="11">
        <v>160000</v>
      </c>
      <c r="J138" s="11">
        <f t="shared" si="9"/>
        <v>20.969196250707711</v>
      </c>
      <c r="K138" s="11">
        <v>500000</v>
      </c>
      <c r="L138" s="11">
        <f t="shared" si="10"/>
        <v>65.528738283461593</v>
      </c>
    </row>
    <row r="139" spans="1:12" ht="31.5" x14ac:dyDescent="0.25">
      <c r="A139" s="15">
        <f t="shared" si="11"/>
        <v>132</v>
      </c>
      <c r="B139" s="24"/>
      <c r="C139" s="15" t="s">
        <v>305</v>
      </c>
      <c r="D139" s="10" t="s">
        <v>306</v>
      </c>
      <c r="E139" s="15" t="s">
        <v>307</v>
      </c>
      <c r="F139" s="11">
        <v>2177520</v>
      </c>
      <c r="G139" s="11">
        <v>327520</v>
      </c>
      <c r="H139" s="11">
        <f t="shared" si="8"/>
        <v>15.040964032477314</v>
      </c>
      <c r="I139" s="11">
        <v>350000</v>
      </c>
      <c r="J139" s="11">
        <f t="shared" si="9"/>
        <v>16.073331128990777</v>
      </c>
      <c r="K139" s="11">
        <v>1500000</v>
      </c>
      <c r="L139" s="11">
        <f t="shared" si="10"/>
        <v>68.885704838531908</v>
      </c>
    </row>
    <row r="140" spans="1:12" x14ac:dyDescent="0.25">
      <c r="A140" s="15">
        <f t="shared" si="11"/>
        <v>133</v>
      </c>
      <c r="B140" s="24"/>
      <c r="C140" s="15" t="s">
        <v>308</v>
      </c>
      <c r="D140" s="10" t="s">
        <v>309</v>
      </c>
      <c r="E140" s="15" t="s">
        <v>16</v>
      </c>
      <c r="F140" s="11">
        <v>567374</v>
      </c>
      <c r="G140" s="11">
        <v>80444</v>
      </c>
      <c r="H140" s="11">
        <f t="shared" si="8"/>
        <v>14.178302142854626</v>
      </c>
      <c r="I140" s="11">
        <v>86930</v>
      </c>
      <c r="J140" s="11">
        <f t="shared" si="9"/>
        <v>15.321463443865952</v>
      </c>
      <c r="K140" s="11">
        <v>400000</v>
      </c>
      <c r="L140" s="11">
        <f t="shared" si="10"/>
        <v>70.500234413279429</v>
      </c>
    </row>
    <row r="141" spans="1:12" ht="31.5" x14ac:dyDescent="0.25">
      <c r="A141" s="15">
        <f t="shared" si="11"/>
        <v>134</v>
      </c>
      <c r="B141" s="24"/>
      <c r="C141" s="15" t="s">
        <v>310</v>
      </c>
      <c r="D141" s="10" t="s">
        <v>311</v>
      </c>
      <c r="E141" s="15" t="s">
        <v>57</v>
      </c>
      <c r="F141" s="11">
        <v>1854342</v>
      </c>
      <c r="G141" s="11">
        <v>270342</v>
      </c>
      <c r="H141" s="11">
        <f t="shared" si="8"/>
        <v>14.578864093031383</v>
      </c>
      <c r="I141" s="11">
        <v>264000</v>
      </c>
      <c r="J141" s="11">
        <f t="shared" si="9"/>
        <v>14.23685598449477</v>
      </c>
      <c r="K141" s="11">
        <v>1320000</v>
      </c>
      <c r="L141" s="11">
        <f t="shared" si="10"/>
        <v>71.184279922473849</v>
      </c>
    </row>
    <row r="142" spans="1:12" x14ac:dyDescent="0.25">
      <c r="A142" s="15">
        <f t="shared" si="11"/>
        <v>135</v>
      </c>
      <c r="B142" s="24"/>
      <c r="C142" s="15" t="s">
        <v>312</v>
      </c>
      <c r="D142" s="10" t="s">
        <v>313</v>
      </c>
      <c r="E142" s="15" t="s">
        <v>84</v>
      </c>
      <c r="F142" s="11">
        <v>493458</v>
      </c>
      <c r="G142" s="11">
        <v>72998</v>
      </c>
      <c r="H142" s="11">
        <f t="shared" si="8"/>
        <v>14.793153621990118</v>
      </c>
      <c r="I142" s="11">
        <v>70460</v>
      </c>
      <c r="J142" s="11">
        <f t="shared" si="9"/>
        <v>14.278824134982107</v>
      </c>
      <c r="K142" s="11">
        <v>350000</v>
      </c>
      <c r="L142" s="11">
        <f t="shared" si="10"/>
        <v>70.928022243027783</v>
      </c>
    </row>
    <row r="143" spans="1:12" x14ac:dyDescent="0.25">
      <c r="A143" s="15">
        <f t="shared" si="11"/>
        <v>136</v>
      </c>
      <c r="B143" s="24"/>
      <c r="C143" s="15" t="s">
        <v>314</v>
      </c>
      <c r="D143" s="10" t="s">
        <v>315</v>
      </c>
      <c r="E143" s="15" t="s">
        <v>18</v>
      </c>
      <c r="F143" s="11">
        <v>1899300</v>
      </c>
      <c r="G143" s="11">
        <v>274300</v>
      </c>
      <c r="H143" s="11">
        <f t="shared" si="8"/>
        <v>14.442162902121837</v>
      </c>
      <c r="I143" s="11">
        <v>280000</v>
      </c>
      <c r="J143" s="11">
        <f t="shared" si="9"/>
        <v>14.742273469172854</v>
      </c>
      <c r="K143" s="11">
        <v>1345000</v>
      </c>
      <c r="L143" s="11">
        <f t="shared" si="10"/>
        <v>70.81556362870532</v>
      </c>
    </row>
    <row r="144" spans="1:12" ht="31.5" x14ac:dyDescent="0.25">
      <c r="A144" s="15">
        <f t="shared" si="11"/>
        <v>137</v>
      </c>
      <c r="B144" s="24"/>
      <c r="C144" s="15" t="s">
        <v>316</v>
      </c>
      <c r="D144" s="10" t="s">
        <v>317</v>
      </c>
      <c r="E144" s="15" t="s">
        <v>31</v>
      </c>
      <c r="F144" s="11">
        <v>1354930</v>
      </c>
      <c r="G144" s="11">
        <v>190930</v>
      </c>
      <c r="H144" s="11">
        <f t="shared" si="8"/>
        <v>14.091502882067708</v>
      </c>
      <c r="I144" s="11">
        <v>210000</v>
      </c>
      <c r="J144" s="11">
        <f t="shared" si="9"/>
        <v>15.498955665606342</v>
      </c>
      <c r="K144" s="11">
        <v>954000</v>
      </c>
      <c r="L144" s="11">
        <f t="shared" si="10"/>
        <v>70.409541452325954</v>
      </c>
    </row>
    <row r="145" spans="1:12" ht="31.5" x14ac:dyDescent="0.25">
      <c r="A145" s="15">
        <f t="shared" si="11"/>
        <v>138</v>
      </c>
      <c r="B145" s="24"/>
      <c r="C145" s="15" t="s">
        <v>318</v>
      </c>
      <c r="D145" s="10" t="s">
        <v>319</v>
      </c>
      <c r="E145" s="15" t="s">
        <v>31</v>
      </c>
      <c r="F145" s="11">
        <v>1028014</v>
      </c>
      <c r="G145" s="11">
        <v>144014</v>
      </c>
      <c r="H145" s="11">
        <f t="shared" si="8"/>
        <v>14.008953185462456</v>
      </c>
      <c r="I145" s="11">
        <v>149000</v>
      </c>
      <c r="J145" s="11">
        <f t="shared" si="9"/>
        <v>14.493966035482005</v>
      </c>
      <c r="K145" s="11">
        <v>735000</v>
      </c>
      <c r="L145" s="11">
        <f t="shared" si="10"/>
        <v>71.497080779055537</v>
      </c>
    </row>
    <row r="146" spans="1:12" ht="31.5" x14ac:dyDescent="0.25">
      <c r="A146" s="15">
        <f t="shared" si="11"/>
        <v>139</v>
      </c>
      <c r="B146" s="24" t="s">
        <v>322</v>
      </c>
      <c r="C146" s="15" t="s">
        <v>189</v>
      </c>
      <c r="D146" s="10" t="s">
        <v>323</v>
      </c>
      <c r="E146" s="15" t="s">
        <v>18</v>
      </c>
      <c r="F146" s="11">
        <v>2007090</v>
      </c>
      <c r="G146" s="11">
        <v>545017</v>
      </c>
      <c r="H146" s="11">
        <f t="shared" si="8"/>
        <v>27.154586989123558</v>
      </c>
      <c r="I146" s="11">
        <v>245000</v>
      </c>
      <c r="J146" s="11">
        <f t="shared" si="9"/>
        <v>12.206727152245291</v>
      </c>
      <c r="K146" s="11">
        <v>1217073</v>
      </c>
      <c r="L146" s="11">
        <f t="shared" si="10"/>
        <v>60.638685858631149</v>
      </c>
    </row>
    <row r="147" spans="1:12" ht="31.5" x14ac:dyDescent="0.25">
      <c r="A147" s="15">
        <f t="shared" si="11"/>
        <v>140</v>
      </c>
      <c r="B147" s="24"/>
      <c r="C147" s="15" t="s">
        <v>324</v>
      </c>
      <c r="D147" s="10" t="s">
        <v>325</v>
      </c>
      <c r="E147" s="15" t="s">
        <v>14</v>
      </c>
      <c r="F147" s="11">
        <v>1035103</v>
      </c>
      <c r="G147" s="11">
        <v>315103</v>
      </c>
      <c r="H147" s="11">
        <f t="shared" si="8"/>
        <v>30.441704835170992</v>
      </c>
      <c r="I147" s="11">
        <v>180000</v>
      </c>
      <c r="J147" s="11">
        <f t="shared" si="9"/>
        <v>17.389573791207251</v>
      </c>
      <c r="K147" s="11">
        <v>540000</v>
      </c>
      <c r="L147" s="11">
        <f t="shared" si="10"/>
        <v>52.16872137362175</v>
      </c>
    </row>
    <row r="148" spans="1:12" x14ac:dyDescent="0.25">
      <c r="A148" s="15">
        <f t="shared" si="11"/>
        <v>141</v>
      </c>
      <c r="B148" s="24"/>
      <c r="C148" s="15" t="s">
        <v>326</v>
      </c>
      <c r="D148" s="10" t="s">
        <v>327</v>
      </c>
      <c r="E148" s="15" t="s">
        <v>328</v>
      </c>
      <c r="F148" s="11">
        <v>428564</v>
      </c>
      <c r="G148" s="11">
        <v>75068</v>
      </c>
      <c r="H148" s="11">
        <f t="shared" si="8"/>
        <v>17.516170280284861</v>
      </c>
      <c r="I148" s="11">
        <v>89000</v>
      </c>
      <c r="J148" s="11">
        <f t="shared" si="9"/>
        <v>20.767026628461561</v>
      </c>
      <c r="K148" s="11">
        <v>264496</v>
      </c>
      <c r="L148" s="11">
        <f t="shared" si="10"/>
        <v>61.716803091253581</v>
      </c>
    </row>
    <row r="149" spans="1:12" x14ac:dyDescent="0.25">
      <c r="A149" s="15">
        <f t="shared" si="11"/>
        <v>142</v>
      </c>
      <c r="B149" s="24"/>
      <c r="C149" s="15" t="s">
        <v>329</v>
      </c>
      <c r="D149" s="10" t="s">
        <v>330</v>
      </c>
      <c r="E149" s="15" t="s">
        <v>18</v>
      </c>
      <c r="F149" s="11">
        <v>2007290</v>
      </c>
      <c r="G149" s="11">
        <v>380290</v>
      </c>
      <c r="H149" s="11">
        <f t="shared" si="8"/>
        <v>18.945443857140724</v>
      </c>
      <c r="I149" s="11">
        <v>277000</v>
      </c>
      <c r="J149" s="11">
        <f t="shared" si="9"/>
        <v>13.79970009316043</v>
      </c>
      <c r="K149" s="11">
        <v>1350000</v>
      </c>
      <c r="L149" s="11">
        <f t="shared" si="10"/>
        <v>67.254856049698859</v>
      </c>
    </row>
    <row r="150" spans="1:12" ht="31.5" x14ac:dyDescent="0.25">
      <c r="A150" s="15">
        <f t="shared" si="11"/>
        <v>143</v>
      </c>
      <c r="B150" s="24"/>
      <c r="C150" s="15" t="s">
        <v>331</v>
      </c>
      <c r="D150" s="10" t="s">
        <v>332</v>
      </c>
      <c r="E150" s="15" t="s">
        <v>333</v>
      </c>
      <c r="F150" s="11">
        <v>1485498</v>
      </c>
      <c r="G150" s="11">
        <v>215498</v>
      </c>
      <c r="H150" s="11">
        <f t="shared" si="8"/>
        <v>14.506784930036931</v>
      </c>
      <c r="I150" s="11">
        <v>220000</v>
      </c>
      <c r="J150" s="11">
        <f t="shared" si="9"/>
        <v>14.809848279836121</v>
      </c>
      <c r="K150" s="11">
        <v>1050000</v>
      </c>
      <c r="L150" s="11">
        <f t="shared" si="10"/>
        <v>70.683366790126939</v>
      </c>
    </row>
    <row r="151" spans="1:12" x14ac:dyDescent="0.25">
      <c r="A151" s="15">
        <f t="shared" si="11"/>
        <v>144</v>
      </c>
      <c r="B151" s="24"/>
      <c r="C151" s="15" t="s">
        <v>334</v>
      </c>
      <c r="D151" s="10" t="s">
        <v>335</v>
      </c>
      <c r="E151" s="15" t="s">
        <v>84</v>
      </c>
      <c r="F151" s="11">
        <v>1564990</v>
      </c>
      <c r="G151" s="11">
        <v>222222</v>
      </c>
      <c r="H151" s="11">
        <f t="shared" si="8"/>
        <v>14.199579550029073</v>
      </c>
      <c r="I151" s="11">
        <v>242768</v>
      </c>
      <c r="J151" s="11">
        <f t="shared" si="9"/>
        <v>15.512431389337952</v>
      </c>
      <c r="K151" s="11">
        <v>1100000</v>
      </c>
      <c r="L151" s="11">
        <f t="shared" si="10"/>
        <v>70.287989060632967</v>
      </c>
    </row>
    <row r="152" spans="1:12" x14ac:dyDescent="0.25">
      <c r="A152" s="15">
        <f t="shared" si="11"/>
        <v>145</v>
      </c>
      <c r="B152" s="24" t="s">
        <v>336</v>
      </c>
      <c r="C152" s="15" t="s">
        <v>337</v>
      </c>
      <c r="D152" s="10" t="s">
        <v>338</v>
      </c>
      <c r="E152" s="15" t="s">
        <v>16</v>
      </c>
      <c r="F152" s="11">
        <v>598570</v>
      </c>
      <c r="G152" s="11">
        <v>114444</v>
      </c>
      <c r="H152" s="11">
        <f t="shared" si="8"/>
        <v>19.119568304458962</v>
      </c>
      <c r="I152" s="11">
        <v>84126</v>
      </c>
      <c r="J152" s="11">
        <f t="shared" si="9"/>
        <v>14.054496550111098</v>
      </c>
      <c r="K152" s="11">
        <v>400000</v>
      </c>
      <c r="L152" s="11">
        <f t="shared" si="10"/>
        <v>66.825935145429938</v>
      </c>
    </row>
    <row r="153" spans="1:12" x14ac:dyDescent="0.25">
      <c r="A153" s="15">
        <f t="shared" si="11"/>
        <v>146</v>
      </c>
      <c r="B153" s="24"/>
      <c r="C153" s="15" t="s">
        <v>339</v>
      </c>
      <c r="D153" s="10" t="s">
        <v>340</v>
      </c>
      <c r="E153" s="15" t="s">
        <v>18</v>
      </c>
      <c r="F153" s="11">
        <v>1916070</v>
      </c>
      <c r="G153" s="11">
        <v>474607</v>
      </c>
      <c r="H153" s="11">
        <f t="shared" si="8"/>
        <v>24.769815299023524</v>
      </c>
      <c r="I153" s="11">
        <v>320000</v>
      </c>
      <c r="J153" s="11">
        <f t="shared" si="9"/>
        <v>16.700851221510696</v>
      </c>
      <c r="K153" s="11">
        <v>1121463</v>
      </c>
      <c r="L153" s="11">
        <f t="shared" si="10"/>
        <v>58.529333479465784</v>
      </c>
    </row>
    <row r="154" spans="1:12" ht="31.5" x14ac:dyDescent="0.25">
      <c r="A154" s="15">
        <f t="shared" si="11"/>
        <v>147</v>
      </c>
      <c r="B154" s="24"/>
      <c r="C154" s="15" t="s">
        <v>341</v>
      </c>
      <c r="D154" s="10" t="s">
        <v>342</v>
      </c>
      <c r="E154" s="15" t="s">
        <v>343</v>
      </c>
      <c r="F154" s="11">
        <v>1051350</v>
      </c>
      <c r="G154" s="11">
        <v>191350</v>
      </c>
      <c r="H154" s="11">
        <f t="shared" si="8"/>
        <v>18.200408997955012</v>
      </c>
      <c r="I154" s="11">
        <v>160000</v>
      </c>
      <c r="J154" s="11">
        <f t="shared" si="9"/>
        <v>15.218528558519997</v>
      </c>
      <c r="K154" s="11">
        <v>700000</v>
      </c>
      <c r="L154" s="11">
        <f t="shared" si="10"/>
        <v>66.581062443524999</v>
      </c>
    </row>
    <row r="155" spans="1:12" x14ac:dyDescent="0.25">
      <c r="A155" s="15">
        <f t="shared" si="11"/>
        <v>148</v>
      </c>
      <c r="B155" s="15" t="s">
        <v>346</v>
      </c>
      <c r="C155" s="15" t="s">
        <v>347</v>
      </c>
      <c r="D155" s="10" t="s">
        <v>348</v>
      </c>
      <c r="E155" s="15" t="s">
        <v>81</v>
      </c>
      <c r="F155" s="11">
        <v>1212223</v>
      </c>
      <c r="G155" s="11">
        <v>282223</v>
      </c>
      <c r="H155" s="11">
        <f t="shared" si="8"/>
        <v>23.281442440871029</v>
      </c>
      <c r="I155" s="11">
        <v>230000</v>
      </c>
      <c r="J155" s="11">
        <f t="shared" si="9"/>
        <v>18.97340670817168</v>
      </c>
      <c r="K155" s="11">
        <v>700000</v>
      </c>
      <c r="L155" s="11">
        <f t="shared" si="10"/>
        <v>57.745150850957295</v>
      </c>
    </row>
    <row r="156" spans="1:12" ht="31.5" x14ac:dyDescent="0.25">
      <c r="A156" s="15">
        <f t="shared" si="11"/>
        <v>149</v>
      </c>
      <c r="B156" s="15" t="s">
        <v>346</v>
      </c>
      <c r="C156" s="15" t="s">
        <v>349</v>
      </c>
      <c r="D156" s="10" t="s">
        <v>350</v>
      </c>
      <c r="E156" s="15" t="s">
        <v>201</v>
      </c>
      <c r="F156" s="11">
        <v>1332000</v>
      </c>
      <c r="G156" s="11">
        <v>200000</v>
      </c>
      <c r="H156" s="11">
        <f t="shared" si="8"/>
        <v>15.015015015015015</v>
      </c>
      <c r="I156" s="11">
        <v>132000</v>
      </c>
      <c r="J156" s="11">
        <f t="shared" si="9"/>
        <v>9.9099099099099099</v>
      </c>
      <c r="K156" s="11">
        <v>1000000</v>
      </c>
      <c r="L156" s="11">
        <f t="shared" si="10"/>
        <v>75.075075075075077</v>
      </c>
    </row>
    <row r="157" spans="1:12" x14ac:dyDescent="0.25">
      <c r="A157" s="15">
        <f t="shared" si="11"/>
        <v>150</v>
      </c>
      <c r="B157" s="24" t="s">
        <v>354</v>
      </c>
      <c r="C157" s="15" t="s">
        <v>355</v>
      </c>
      <c r="D157" s="10" t="s">
        <v>356</v>
      </c>
      <c r="E157" s="15" t="s">
        <v>16</v>
      </c>
      <c r="F157" s="11">
        <v>1412070</v>
      </c>
      <c r="G157" s="11">
        <v>182207</v>
      </c>
      <c r="H157" s="11">
        <f t="shared" si="8"/>
        <v>12.903538776406268</v>
      </c>
      <c r="I157" s="11">
        <v>490000</v>
      </c>
      <c r="J157" s="11">
        <f t="shared" si="9"/>
        <v>34.700829279001752</v>
      </c>
      <c r="K157" s="11">
        <v>739863</v>
      </c>
      <c r="L157" s="11">
        <f t="shared" si="10"/>
        <v>52.395631944591983</v>
      </c>
    </row>
    <row r="158" spans="1:12" ht="31.5" x14ac:dyDescent="0.25">
      <c r="A158" s="15">
        <f t="shared" si="11"/>
        <v>151</v>
      </c>
      <c r="B158" s="24"/>
      <c r="C158" s="15" t="s">
        <v>357</v>
      </c>
      <c r="D158" s="10" t="s">
        <v>358</v>
      </c>
      <c r="E158" s="15" t="s">
        <v>31</v>
      </c>
      <c r="F158" s="11">
        <v>1211500</v>
      </c>
      <c r="G158" s="11">
        <v>217550</v>
      </c>
      <c r="H158" s="11">
        <f t="shared" si="8"/>
        <v>17.957078002476269</v>
      </c>
      <c r="I158" s="11">
        <v>206000</v>
      </c>
      <c r="J158" s="11">
        <f t="shared" si="9"/>
        <v>17.003714403631861</v>
      </c>
      <c r="K158" s="11">
        <v>787950</v>
      </c>
      <c r="L158" s="11">
        <f t="shared" si="10"/>
        <v>65.039207593891874</v>
      </c>
    </row>
    <row r="159" spans="1:12" x14ac:dyDescent="0.25">
      <c r="A159" s="15">
        <f t="shared" si="11"/>
        <v>152</v>
      </c>
      <c r="B159" s="24"/>
      <c r="C159" s="15" t="s">
        <v>359</v>
      </c>
      <c r="D159" s="10" t="s">
        <v>360</v>
      </c>
      <c r="E159" s="15" t="s">
        <v>103</v>
      </c>
      <c r="F159" s="11">
        <v>397785</v>
      </c>
      <c r="G159" s="11">
        <v>93805</v>
      </c>
      <c r="H159" s="11">
        <f t="shared" si="8"/>
        <v>23.581834408034492</v>
      </c>
      <c r="I159" s="11">
        <v>79000</v>
      </c>
      <c r="J159" s="11">
        <f t="shared" si="9"/>
        <v>19.859974609399551</v>
      </c>
      <c r="K159" s="11">
        <v>224980</v>
      </c>
      <c r="L159" s="11">
        <f t="shared" si="10"/>
        <v>56.558190982565961</v>
      </c>
    </row>
    <row r="160" spans="1:12" ht="31.5" x14ac:dyDescent="0.25">
      <c r="A160" s="15">
        <f t="shared" si="11"/>
        <v>153</v>
      </c>
      <c r="B160" s="24"/>
      <c r="C160" s="15" t="s">
        <v>361</v>
      </c>
      <c r="D160" s="10" t="s">
        <v>362</v>
      </c>
      <c r="E160" s="15" t="s">
        <v>31</v>
      </c>
      <c r="F160" s="11">
        <v>1001537</v>
      </c>
      <c r="G160" s="11">
        <v>146000</v>
      </c>
      <c r="H160" s="11">
        <f t="shared" si="8"/>
        <v>14.577594237656722</v>
      </c>
      <c r="I160" s="11">
        <v>146537</v>
      </c>
      <c r="J160" s="11">
        <f t="shared" si="9"/>
        <v>14.631211827421254</v>
      </c>
      <c r="K160" s="11">
        <v>709000</v>
      </c>
      <c r="L160" s="11">
        <f t="shared" si="10"/>
        <v>70.791193934922021</v>
      </c>
    </row>
    <row r="161" spans="1:12" ht="31.5" x14ac:dyDescent="0.25">
      <c r="A161" s="15">
        <f t="shared" si="11"/>
        <v>154</v>
      </c>
      <c r="B161" s="24"/>
      <c r="C161" s="15" t="s">
        <v>363</v>
      </c>
      <c r="D161" s="10" t="s">
        <v>219</v>
      </c>
      <c r="E161" s="15" t="s">
        <v>88</v>
      </c>
      <c r="F161" s="11">
        <v>972940</v>
      </c>
      <c r="G161" s="11">
        <v>141000</v>
      </c>
      <c r="H161" s="11">
        <f t="shared" si="8"/>
        <v>14.492157789791765</v>
      </c>
      <c r="I161" s="11">
        <v>145000</v>
      </c>
      <c r="J161" s="11">
        <f t="shared" si="9"/>
        <v>14.903282833473803</v>
      </c>
      <c r="K161" s="11">
        <v>686940</v>
      </c>
      <c r="L161" s="11">
        <f t="shared" si="10"/>
        <v>70.604559376734429</v>
      </c>
    </row>
    <row r="162" spans="1:12" x14ac:dyDescent="0.25">
      <c r="A162" s="15">
        <f t="shared" si="11"/>
        <v>155</v>
      </c>
      <c r="B162" s="24" t="s">
        <v>369</v>
      </c>
      <c r="C162" s="15" t="s">
        <v>370</v>
      </c>
      <c r="D162" s="10" t="s">
        <v>371</v>
      </c>
      <c r="E162" s="15" t="s">
        <v>16</v>
      </c>
      <c r="F162" s="11">
        <v>975930</v>
      </c>
      <c r="G162" s="11">
        <v>160000</v>
      </c>
      <c r="H162" s="11">
        <f t="shared" si="8"/>
        <v>16.394618466488375</v>
      </c>
      <c r="I162" s="11">
        <v>145000</v>
      </c>
      <c r="J162" s="11">
        <f t="shared" si="9"/>
        <v>14.857622985255089</v>
      </c>
      <c r="K162" s="11">
        <v>670930</v>
      </c>
      <c r="L162" s="11">
        <f t="shared" si="10"/>
        <v>68.747758548256527</v>
      </c>
    </row>
    <row r="163" spans="1:12" x14ac:dyDescent="0.25">
      <c r="A163" s="15">
        <f t="shared" si="11"/>
        <v>156</v>
      </c>
      <c r="B163" s="24"/>
      <c r="C163" s="15" t="s">
        <v>372</v>
      </c>
      <c r="D163" s="10" t="s">
        <v>373</v>
      </c>
      <c r="E163" s="15" t="s">
        <v>16</v>
      </c>
      <c r="F163" s="11">
        <v>1184470</v>
      </c>
      <c r="G163" s="11">
        <v>198000</v>
      </c>
      <c r="H163" s="11">
        <f t="shared" si="8"/>
        <v>16.716337264768207</v>
      </c>
      <c r="I163" s="11">
        <v>166000</v>
      </c>
      <c r="J163" s="11">
        <f t="shared" si="9"/>
        <v>14.014706999755164</v>
      </c>
      <c r="K163" s="11">
        <v>820470</v>
      </c>
      <c r="L163" s="11">
        <f t="shared" si="10"/>
        <v>69.268955735476624</v>
      </c>
    </row>
    <row r="164" spans="1:12" x14ac:dyDescent="0.25">
      <c r="A164" s="15">
        <f t="shared" si="11"/>
        <v>157</v>
      </c>
      <c r="B164" s="24"/>
      <c r="C164" s="15" t="s">
        <v>374</v>
      </c>
      <c r="D164" s="10" t="s">
        <v>375</v>
      </c>
      <c r="E164" s="15" t="s">
        <v>18</v>
      </c>
      <c r="F164" s="11">
        <v>1880900</v>
      </c>
      <c r="G164" s="11">
        <v>270000</v>
      </c>
      <c r="H164" s="11">
        <f t="shared" si="8"/>
        <v>14.354830134510074</v>
      </c>
      <c r="I164" s="11">
        <v>434808</v>
      </c>
      <c r="J164" s="11">
        <f t="shared" si="9"/>
        <v>23.117018448615028</v>
      </c>
      <c r="K164" s="11">
        <v>1176092</v>
      </c>
      <c r="L164" s="11">
        <f t="shared" si="10"/>
        <v>62.528151416874898</v>
      </c>
    </row>
    <row r="165" spans="1:12" x14ac:dyDescent="0.25">
      <c r="A165" s="15">
        <f t="shared" si="11"/>
        <v>158</v>
      </c>
      <c r="B165" s="24"/>
      <c r="C165" s="15" t="s">
        <v>376</v>
      </c>
      <c r="D165" s="10" t="s">
        <v>377</v>
      </c>
      <c r="E165" s="15" t="s">
        <v>18</v>
      </c>
      <c r="F165" s="11">
        <v>2225860</v>
      </c>
      <c r="G165" s="11">
        <v>320000</v>
      </c>
      <c r="H165" s="11">
        <f t="shared" si="8"/>
        <v>14.376465725607183</v>
      </c>
      <c r="I165" s="11">
        <v>488000</v>
      </c>
      <c r="J165" s="11">
        <f t="shared" si="9"/>
        <v>21.924110231550952</v>
      </c>
      <c r="K165" s="11">
        <v>1417860</v>
      </c>
      <c r="L165" s="11">
        <f t="shared" si="10"/>
        <v>63.699424042841869</v>
      </c>
    </row>
    <row r="166" spans="1:12" ht="31.5" x14ac:dyDescent="0.25">
      <c r="A166" s="15">
        <f t="shared" si="11"/>
        <v>159</v>
      </c>
      <c r="B166" s="24"/>
      <c r="C166" s="15" t="s">
        <v>378</v>
      </c>
      <c r="D166" s="10" t="s">
        <v>379</v>
      </c>
      <c r="E166" s="15" t="s">
        <v>84</v>
      </c>
      <c r="F166" s="11">
        <v>1024820</v>
      </c>
      <c r="G166" s="11">
        <v>170000</v>
      </c>
      <c r="H166" s="11">
        <f t="shared" si="8"/>
        <v>16.588278917273279</v>
      </c>
      <c r="I166" s="11">
        <v>130000</v>
      </c>
      <c r="J166" s="11">
        <f t="shared" si="9"/>
        <v>12.685154466150154</v>
      </c>
      <c r="K166" s="11">
        <v>724820</v>
      </c>
      <c r="L166" s="11">
        <f t="shared" si="10"/>
        <v>70.726566616576577</v>
      </c>
    </row>
    <row r="167" spans="1:12" ht="31.5" x14ac:dyDescent="0.25">
      <c r="A167" s="15">
        <f t="shared" si="11"/>
        <v>160</v>
      </c>
      <c r="B167" s="24"/>
      <c r="C167" s="15" t="s">
        <v>380</v>
      </c>
      <c r="D167" s="10" t="s">
        <v>59</v>
      </c>
      <c r="E167" s="15" t="s">
        <v>31</v>
      </c>
      <c r="F167" s="11">
        <v>1657570</v>
      </c>
      <c r="G167" s="11">
        <v>186000</v>
      </c>
      <c r="H167" s="11">
        <f t="shared" si="8"/>
        <v>11.221245558256966</v>
      </c>
      <c r="I167" s="11">
        <v>252000</v>
      </c>
      <c r="J167" s="11">
        <f t="shared" si="9"/>
        <v>15.202977853122343</v>
      </c>
      <c r="K167" s="11">
        <v>1219570</v>
      </c>
      <c r="L167" s="11">
        <f t="shared" si="10"/>
        <v>73.575776588620684</v>
      </c>
    </row>
    <row r="168" spans="1:12" ht="31.5" x14ac:dyDescent="0.25">
      <c r="A168" s="15">
        <f t="shared" si="11"/>
        <v>161</v>
      </c>
      <c r="B168" s="24"/>
      <c r="C168" s="15" t="s">
        <v>381</v>
      </c>
      <c r="D168" s="10" t="s">
        <v>382</v>
      </c>
      <c r="E168" s="15" t="s">
        <v>201</v>
      </c>
      <c r="F168" s="11">
        <v>1224000</v>
      </c>
      <c r="G168" s="11">
        <v>220000</v>
      </c>
      <c r="H168" s="11">
        <f t="shared" si="8"/>
        <v>17.973856209150327</v>
      </c>
      <c r="I168" s="11">
        <v>120000</v>
      </c>
      <c r="J168" s="11">
        <f t="shared" si="9"/>
        <v>9.8039215686274517</v>
      </c>
      <c r="K168" s="11">
        <v>884000</v>
      </c>
      <c r="L168" s="11">
        <f t="shared" si="10"/>
        <v>72.222222222222214</v>
      </c>
    </row>
    <row r="169" spans="1:12" ht="31.5" x14ac:dyDescent="0.25">
      <c r="A169" s="15">
        <f t="shared" si="11"/>
        <v>162</v>
      </c>
      <c r="B169" s="24" t="s">
        <v>392</v>
      </c>
      <c r="C169" s="15" t="s">
        <v>393</v>
      </c>
      <c r="D169" s="10" t="s">
        <v>394</v>
      </c>
      <c r="E169" s="15" t="s">
        <v>57</v>
      </c>
      <c r="F169" s="11">
        <v>1829667</v>
      </c>
      <c r="G169" s="11">
        <v>269667</v>
      </c>
      <c r="H169" s="11">
        <f t="shared" si="8"/>
        <v>14.738583578323269</v>
      </c>
      <c r="I169" s="11">
        <v>260000</v>
      </c>
      <c r="J169" s="11">
        <f t="shared" si="9"/>
        <v>14.210236070279455</v>
      </c>
      <c r="K169" s="11">
        <v>1300000</v>
      </c>
      <c r="L169" s="11">
        <f t="shared" si="10"/>
        <v>71.051180351397278</v>
      </c>
    </row>
    <row r="170" spans="1:12" x14ac:dyDescent="0.25">
      <c r="A170" s="15">
        <f t="shared" si="11"/>
        <v>163</v>
      </c>
      <c r="B170" s="24"/>
      <c r="C170" s="15" t="s">
        <v>395</v>
      </c>
      <c r="D170" s="10" t="s">
        <v>396</v>
      </c>
      <c r="E170" s="15" t="s">
        <v>18</v>
      </c>
      <c r="F170" s="11">
        <v>3151771</v>
      </c>
      <c r="G170" s="11">
        <v>1291771</v>
      </c>
      <c r="H170" s="11">
        <f t="shared" si="8"/>
        <v>40.985560181878697</v>
      </c>
      <c r="I170" s="11">
        <v>360000</v>
      </c>
      <c r="J170" s="11">
        <f t="shared" si="9"/>
        <v>11.422149642217025</v>
      </c>
      <c r="K170" s="11">
        <v>1500000</v>
      </c>
      <c r="L170" s="11">
        <f t="shared" si="10"/>
        <v>47.592290175904282</v>
      </c>
    </row>
    <row r="171" spans="1:12" ht="31.5" x14ac:dyDescent="0.25">
      <c r="A171" s="15">
        <f t="shared" si="11"/>
        <v>164</v>
      </c>
      <c r="B171" s="24"/>
      <c r="C171" s="15" t="s">
        <v>397</v>
      </c>
      <c r="D171" s="10" t="s">
        <v>398</v>
      </c>
      <c r="E171" s="15" t="s">
        <v>399</v>
      </c>
      <c r="F171" s="11">
        <v>1766594</v>
      </c>
      <c r="G171" s="11">
        <v>261594</v>
      </c>
      <c r="H171" s="11">
        <f t="shared" si="8"/>
        <v>14.807816623400734</v>
      </c>
      <c r="I171" s="11">
        <v>255000</v>
      </c>
      <c r="J171" s="11">
        <f t="shared" si="9"/>
        <v>14.434555987397218</v>
      </c>
      <c r="K171" s="11">
        <v>1250000</v>
      </c>
      <c r="L171" s="11">
        <f t="shared" si="10"/>
        <v>70.757627389202042</v>
      </c>
    </row>
    <row r="172" spans="1:12" ht="31.5" x14ac:dyDescent="0.25">
      <c r="A172" s="15">
        <f t="shared" si="11"/>
        <v>165</v>
      </c>
      <c r="B172" s="24"/>
      <c r="C172" s="15" t="s">
        <v>400</v>
      </c>
      <c r="D172" s="10" t="s">
        <v>401</v>
      </c>
      <c r="E172" s="15" t="s">
        <v>14</v>
      </c>
      <c r="F172" s="11">
        <v>2056199</v>
      </c>
      <c r="G172" s="11">
        <v>316199</v>
      </c>
      <c r="H172" s="11">
        <f t="shared" si="8"/>
        <v>15.377840374399559</v>
      </c>
      <c r="I172" s="11">
        <v>290000</v>
      </c>
      <c r="J172" s="11">
        <f t="shared" si="9"/>
        <v>14.103693270933407</v>
      </c>
      <c r="K172" s="11">
        <v>1450000</v>
      </c>
      <c r="L172" s="11">
        <f t="shared" si="10"/>
        <v>70.518466354667027</v>
      </c>
    </row>
    <row r="173" spans="1:12" ht="31.5" x14ac:dyDescent="0.25">
      <c r="A173" s="15">
        <f t="shared" si="11"/>
        <v>166</v>
      </c>
      <c r="B173" s="24"/>
      <c r="C173" s="15" t="s">
        <v>402</v>
      </c>
      <c r="D173" s="10" t="s">
        <v>403</v>
      </c>
      <c r="E173" s="15" t="s">
        <v>328</v>
      </c>
      <c r="F173" s="11">
        <v>1926320</v>
      </c>
      <c r="G173" s="11">
        <v>306320</v>
      </c>
      <c r="H173" s="11">
        <f t="shared" si="8"/>
        <v>15.901823165413845</v>
      </c>
      <c r="I173" s="11">
        <v>270000</v>
      </c>
      <c r="J173" s="11">
        <f t="shared" si="9"/>
        <v>14.016362805764359</v>
      </c>
      <c r="K173" s="11">
        <v>1350000</v>
      </c>
      <c r="L173" s="11">
        <f t="shared" si="10"/>
        <v>70.081814028821796</v>
      </c>
    </row>
    <row r="174" spans="1:12" ht="31.5" x14ac:dyDescent="0.25">
      <c r="A174" s="15">
        <f t="shared" si="11"/>
        <v>167</v>
      </c>
      <c r="B174" s="24"/>
      <c r="C174" s="15" t="s">
        <v>404</v>
      </c>
      <c r="D174" s="10" t="s">
        <v>405</v>
      </c>
      <c r="E174" s="15" t="s">
        <v>406</v>
      </c>
      <c r="F174" s="11">
        <v>1701145</v>
      </c>
      <c r="G174" s="11">
        <v>261145</v>
      </c>
      <c r="H174" s="11">
        <f t="shared" si="8"/>
        <v>15.351131149901978</v>
      </c>
      <c r="I174" s="11">
        <v>240000</v>
      </c>
      <c r="J174" s="11">
        <f t="shared" si="9"/>
        <v>14.108144808349671</v>
      </c>
      <c r="K174" s="11">
        <v>1200000</v>
      </c>
      <c r="L174" s="11">
        <f t="shared" si="10"/>
        <v>70.540724041748348</v>
      </c>
    </row>
    <row r="175" spans="1:12" x14ac:dyDescent="0.25">
      <c r="A175" s="15">
        <f t="shared" si="11"/>
        <v>168</v>
      </c>
      <c r="B175" s="24"/>
      <c r="C175" s="15" t="s">
        <v>407</v>
      </c>
      <c r="D175" s="10" t="s">
        <v>408</v>
      </c>
      <c r="E175" s="15" t="s">
        <v>328</v>
      </c>
      <c r="F175" s="11">
        <v>2380810</v>
      </c>
      <c r="G175" s="11">
        <v>400810</v>
      </c>
      <c r="H175" s="11">
        <f t="shared" si="8"/>
        <v>16.835026734598728</v>
      </c>
      <c r="I175" s="11">
        <v>480000</v>
      </c>
      <c r="J175" s="11">
        <f t="shared" si="9"/>
        <v>20.161205640097275</v>
      </c>
      <c r="K175" s="11">
        <v>1500000</v>
      </c>
      <c r="L175" s="11">
        <f t="shared" si="10"/>
        <v>63.003767625303993</v>
      </c>
    </row>
    <row r="176" spans="1:12" ht="31.5" x14ac:dyDescent="0.25">
      <c r="A176" s="15">
        <f t="shared" si="11"/>
        <v>169</v>
      </c>
      <c r="B176" s="24"/>
      <c r="C176" s="15" t="s">
        <v>409</v>
      </c>
      <c r="D176" s="10" t="s">
        <v>410</v>
      </c>
      <c r="E176" s="15" t="s">
        <v>368</v>
      </c>
      <c r="F176" s="11">
        <v>2316667</v>
      </c>
      <c r="G176" s="11">
        <v>516667</v>
      </c>
      <c r="H176" s="11">
        <f t="shared" si="8"/>
        <v>22.302169452925259</v>
      </c>
      <c r="I176" s="11">
        <v>300000</v>
      </c>
      <c r="J176" s="11">
        <f t="shared" si="9"/>
        <v>12.949638424512457</v>
      </c>
      <c r="K176" s="11">
        <v>1500000</v>
      </c>
      <c r="L176" s="11">
        <f t="shared" si="10"/>
        <v>64.748192122562287</v>
      </c>
    </row>
    <row r="177" spans="1:12" ht="31.5" x14ac:dyDescent="0.25">
      <c r="A177" s="15">
        <f t="shared" si="11"/>
        <v>170</v>
      </c>
      <c r="B177" s="24"/>
      <c r="C177" s="15" t="s">
        <v>404</v>
      </c>
      <c r="D177" s="10" t="s">
        <v>411</v>
      </c>
      <c r="E177" s="15" t="s">
        <v>387</v>
      </c>
      <c r="F177" s="11">
        <v>775448</v>
      </c>
      <c r="G177" s="11">
        <v>105618</v>
      </c>
      <c r="H177" s="11">
        <f t="shared" si="8"/>
        <v>13.620255645768639</v>
      </c>
      <c r="I177" s="11">
        <v>159830</v>
      </c>
      <c r="J177" s="11">
        <f t="shared" si="9"/>
        <v>20.611311138851349</v>
      </c>
      <c r="K177" s="11">
        <v>510000</v>
      </c>
      <c r="L177" s="11">
        <f t="shared" si="10"/>
        <v>65.768433215380014</v>
      </c>
    </row>
    <row r="178" spans="1:12" ht="31.5" x14ac:dyDescent="0.25">
      <c r="A178" s="15">
        <f t="shared" si="11"/>
        <v>171</v>
      </c>
      <c r="B178" s="24"/>
      <c r="C178" s="15" t="s">
        <v>412</v>
      </c>
      <c r="D178" s="10" t="s">
        <v>413</v>
      </c>
      <c r="E178" s="15" t="s">
        <v>368</v>
      </c>
      <c r="F178" s="11">
        <v>2628333</v>
      </c>
      <c r="G178" s="11">
        <v>778333</v>
      </c>
      <c r="H178" s="11">
        <f t="shared" si="8"/>
        <v>29.613180673833948</v>
      </c>
      <c r="I178" s="11">
        <v>350000</v>
      </c>
      <c r="J178" s="11">
        <f t="shared" si="9"/>
        <v>13.316425277923308</v>
      </c>
      <c r="K178" s="11">
        <v>1500000</v>
      </c>
      <c r="L178" s="11">
        <f t="shared" si="10"/>
        <v>57.070394048242747</v>
      </c>
    </row>
    <row r="179" spans="1:12" ht="31.5" x14ac:dyDescent="0.25">
      <c r="A179" s="15">
        <f t="shared" si="11"/>
        <v>172</v>
      </c>
      <c r="B179" s="24" t="s">
        <v>414</v>
      </c>
      <c r="C179" s="15" t="s">
        <v>415</v>
      </c>
      <c r="D179" s="10" t="s">
        <v>416</v>
      </c>
      <c r="E179" s="15" t="s">
        <v>31</v>
      </c>
      <c r="F179" s="11">
        <v>922670</v>
      </c>
      <c r="G179" s="11">
        <v>230666</v>
      </c>
      <c r="H179" s="11">
        <f t="shared" si="8"/>
        <v>24.999837428332992</v>
      </c>
      <c r="I179" s="11">
        <v>115360</v>
      </c>
      <c r="J179" s="11">
        <f t="shared" si="9"/>
        <v>12.502845004172672</v>
      </c>
      <c r="K179" s="11">
        <v>576644</v>
      </c>
      <c r="L179" s="11">
        <f t="shared" si="10"/>
        <v>62.497317567494335</v>
      </c>
    </row>
    <row r="180" spans="1:12" ht="31.5" x14ac:dyDescent="0.25">
      <c r="A180" s="15">
        <f t="shared" si="11"/>
        <v>173</v>
      </c>
      <c r="B180" s="24"/>
      <c r="C180" s="15" t="s">
        <v>417</v>
      </c>
      <c r="D180" s="10" t="s">
        <v>418</v>
      </c>
      <c r="E180" s="15" t="s">
        <v>328</v>
      </c>
      <c r="F180" s="11">
        <v>1889112</v>
      </c>
      <c r="G180" s="11">
        <v>487522</v>
      </c>
      <c r="H180" s="11">
        <f t="shared" si="8"/>
        <v>25.806939980265859</v>
      </c>
      <c r="I180" s="11">
        <v>243878</v>
      </c>
      <c r="J180" s="11">
        <f t="shared" si="9"/>
        <v>12.909663376231794</v>
      </c>
      <c r="K180" s="11">
        <v>1157712</v>
      </c>
      <c r="L180" s="11">
        <f t="shared" si="10"/>
        <v>61.283396643502343</v>
      </c>
    </row>
    <row r="181" spans="1:12" x14ac:dyDescent="0.25">
      <c r="A181" s="15">
        <f t="shared" si="11"/>
        <v>174</v>
      </c>
      <c r="B181" s="24"/>
      <c r="C181" s="15" t="s">
        <v>281</v>
      </c>
      <c r="D181" s="10" t="s">
        <v>419</v>
      </c>
      <c r="E181" s="15" t="s">
        <v>18</v>
      </c>
      <c r="F181" s="11">
        <v>2614193</v>
      </c>
      <c r="G181" s="11">
        <v>764190</v>
      </c>
      <c r="H181" s="11">
        <f t="shared" si="8"/>
        <v>29.232348185462971</v>
      </c>
      <c r="I181" s="11">
        <v>350003</v>
      </c>
      <c r="J181" s="11">
        <f t="shared" si="9"/>
        <v>13.388567714778517</v>
      </c>
      <c r="K181" s="11">
        <v>1500000</v>
      </c>
      <c r="L181" s="11">
        <f t="shared" si="10"/>
        <v>57.379084099758515</v>
      </c>
    </row>
    <row r="182" spans="1:12" ht="31.5" x14ac:dyDescent="0.25">
      <c r="A182" s="15">
        <f t="shared" si="11"/>
        <v>175</v>
      </c>
      <c r="B182" s="24"/>
      <c r="C182" s="15" t="s">
        <v>281</v>
      </c>
      <c r="D182" s="10" t="s">
        <v>420</v>
      </c>
      <c r="E182" s="15" t="s">
        <v>368</v>
      </c>
      <c r="F182" s="11">
        <v>4300000</v>
      </c>
      <c r="G182" s="11">
        <v>1000000</v>
      </c>
      <c r="H182" s="11">
        <f t="shared" si="8"/>
        <v>23.255813953488371</v>
      </c>
      <c r="I182" s="11">
        <v>1800000</v>
      </c>
      <c r="J182" s="11">
        <f t="shared" si="9"/>
        <v>41.860465116279073</v>
      </c>
      <c r="K182" s="11">
        <v>1500000</v>
      </c>
      <c r="L182" s="11">
        <f t="shared" si="10"/>
        <v>34.883720930232556</v>
      </c>
    </row>
    <row r="183" spans="1:12" x14ac:dyDescent="0.25">
      <c r="A183" s="15">
        <f t="shared" si="11"/>
        <v>176</v>
      </c>
      <c r="B183" s="24"/>
      <c r="C183" s="15" t="s">
        <v>421</v>
      </c>
      <c r="D183" s="10" t="s">
        <v>422</v>
      </c>
      <c r="E183" s="15" t="s">
        <v>18</v>
      </c>
      <c r="F183" s="11">
        <v>1629030</v>
      </c>
      <c r="G183" s="11">
        <v>232800</v>
      </c>
      <c r="H183" s="11">
        <f t="shared" si="8"/>
        <v>14.290712878215873</v>
      </c>
      <c r="I183" s="11">
        <v>232230</v>
      </c>
      <c r="J183" s="11">
        <f t="shared" si="9"/>
        <v>14.255722730704775</v>
      </c>
      <c r="K183" s="11">
        <v>1164000</v>
      </c>
      <c r="L183" s="11">
        <f t="shared" si="10"/>
        <v>71.453564391079354</v>
      </c>
    </row>
    <row r="184" spans="1:12" ht="31.5" x14ac:dyDescent="0.25">
      <c r="A184" s="15">
        <f t="shared" si="11"/>
        <v>177</v>
      </c>
      <c r="B184" s="24"/>
      <c r="C184" s="15" t="s">
        <v>421</v>
      </c>
      <c r="D184" s="10" t="s">
        <v>423</v>
      </c>
      <c r="E184" s="15" t="s">
        <v>368</v>
      </c>
      <c r="F184" s="11">
        <v>1691667</v>
      </c>
      <c r="G184" s="11">
        <v>606000</v>
      </c>
      <c r="H184" s="11">
        <f t="shared" si="8"/>
        <v>35.822653039871319</v>
      </c>
      <c r="I184" s="11">
        <v>85667</v>
      </c>
      <c r="J184" s="11">
        <f t="shared" si="9"/>
        <v>5.064058115456529</v>
      </c>
      <c r="K184" s="11">
        <v>1000000</v>
      </c>
      <c r="L184" s="11">
        <f t="shared" si="10"/>
        <v>59.113288844672155</v>
      </c>
    </row>
    <row r="185" spans="1:12" ht="31.5" x14ac:dyDescent="0.25">
      <c r="A185" s="15">
        <f t="shared" si="11"/>
        <v>178</v>
      </c>
      <c r="B185" s="24" t="s">
        <v>424</v>
      </c>
      <c r="C185" s="15" t="s">
        <v>425</v>
      </c>
      <c r="D185" s="10" t="s">
        <v>426</v>
      </c>
      <c r="E185" s="15" t="s">
        <v>31</v>
      </c>
      <c r="F185" s="11">
        <v>1786878</v>
      </c>
      <c r="G185" s="11">
        <v>446878</v>
      </c>
      <c r="H185" s="11">
        <f t="shared" si="8"/>
        <v>25.008870219455385</v>
      </c>
      <c r="I185" s="11">
        <v>250000</v>
      </c>
      <c r="J185" s="11">
        <f t="shared" si="9"/>
        <v>13.990882421743397</v>
      </c>
      <c r="K185" s="11">
        <v>1090000</v>
      </c>
      <c r="L185" s="11">
        <f t="shared" si="10"/>
        <v>61.000247358801218</v>
      </c>
    </row>
    <row r="186" spans="1:12" ht="31.5" x14ac:dyDescent="0.25">
      <c r="A186" s="15">
        <f t="shared" si="11"/>
        <v>179</v>
      </c>
      <c r="B186" s="24"/>
      <c r="C186" s="15" t="s">
        <v>427</v>
      </c>
      <c r="D186" s="10" t="s">
        <v>428</v>
      </c>
      <c r="E186" s="15" t="s">
        <v>18</v>
      </c>
      <c r="F186" s="11">
        <v>1328174</v>
      </c>
      <c r="G186" s="11">
        <v>348174</v>
      </c>
      <c r="H186" s="11">
        <f t="shared" si="8"/>
        <v>26.214486957281203</v>
      </c>
      <c r="I186" s="11">
        <v>180000</v>
      </c>
      <c r="J186" s="11">
        <f t="shared" si="9"/>
        <v>13.552441171111617</v>
      </c>
      <c r="K186" s="11">
        <v>800000</v>
      </c>
      <c r="L186" s="11">
        <f t="shared" si="10"/>
        <v>60.23307187160718</v>
      </c>
    </row>
    <row r="187" spans="1:12" x14ac:dyDescent="0.25">
      <c r="A187" s="15">
        <f t="shared" si="11"/>
        <v>180</v>
      </c>
      <c r="B187" s="24"/>
      <c r="C187" s="15" t="s">
        <v>429</v>
      </c>
      <c r="D187" s="10" t="s">
        <v>430</v>
      </c>
      <c r="E187" s="15" t="s">
        <v>18</v>
      </c>
      <c r="F187" s="11">
        <v>1441949</v>
      </c>
      <c r="G187" s="11">
        <v>371949</v>
      </c>
      <c r="H187" s="11">
        <f t="shared" si="8"/>
        <v>25.794879014445034</v>
      </c>
      <c r="I187" s="11">
        <v>180000</v>
      </c>
      <c r="J187" s="11">
        <f t="shared" si="9"/>
        <v>12.483104464859714</v>
      </c>
      <c r="K187" s="11">
        <v>890000</v>
      </c>
      <c r="L187" s="11">
        <f t="shared" si="10"/>
        <v>61.722016520695256</v>
      </c>
    </row>
    <row r="188" spans="1:12" x14ac:dyDescent="0.25">
      <c r="A188" s="15">
        <f t="shared" si="11"/>
        <v>181</v>
      </c>
      <c r="B188" s="24"/>
      <c r="C188" s="15" t="s">
        <v>431</v>
      </c>
      <c r="D188" s="10" t="s">
        <v>432</v>
      </c>
      <c r="E188" s="15" t="s">
        <v>16</v>
      </c>
      <c r="F188" s="11">
        <v>328204</v>
      </c>
      <c r="G188" s="11">
        <v>78204</v>
      </c>
      <c r="H188" s="11">
        <f t="shared" si="8"/>
        <v>23.827863158279605</v>
      </c>
      <c r="I188" s="11">
        <v>60000</v>
      </c>
      <c r="J188" s="11">
        <f t="shared" si="9"/>
        <v>18.281312842012895</v>
      </c>
      <c r="K188" s="11">
        <v>190000</v>
      </c>
      <c r="L188" s="11">
        <f t="shared" si="10"/>
        <v>57.8908239997075</v>
      </c>
    </row>
    <row r="189" spans="1:12" ht="31.5" x14ac:dyDescent="0.25">
      <c r="A189" s="15">
        <f t="shared" si="11"/>
        <v>182</v>
      </c>
      <c r="B189" s="24"/>
      <c r="C189" s="15" t="s">
        <v>433</v>
      </c>
      <c r="D189" s="10" t="s">
        <v>434</v>
      </c>
      <c r="E189" s="15" t="s">
        <v>16</v>
      </c>
      <c r="F189" s="11">
        <v>932955</v>
      </c>
      <c r="G189" s="11">
        <v>240955</v>
      </c>
      <c r="H189" s="11">
        <f t="shared" si="8"/>
        <v>25.827076332727732</v>
      </c>
      <c r="I189" s="11">
        <v>172000</v>
      </c>
      <c r="J189" s="11">
        <f t="shared" si="9"/>
        <v>18.436044610940506</v>
      </c>
      <c r="K189" s="11">
        <v>520000</v>
      </c>
      <c r="L189" s="11">
        <f t="shared" si="10"/>
        <v>55.736879056331766</v>
      </c>
    </row>
    <row r="190" spans="1:12" x14ac:dyDescent="0.25">
      <c r="A190" s="15">
        <f t="shared" si="11"/>
        <v>183</v>
      </c>
      <c r="B190" s="24"/>
      <c r="C190" s="15" t="s">
        <v>435</v>
      </c>
      <c r="D190" s="10" t="s">
        <v>436</v>
      </c>
      <c r="E190" s="15" t="s">
        <v>18</v>
      </c>
      <c r="F190" s="11">
        <v>1040457</v>
      </c>
      <c r="G190" s="11">
        <v>320457</v>
      </c>
      <c r="H190" s="11">
        <f t="shared" si="8"/>
        <v>30.799639004783476</v>
      </c>
      <c r="I190" s="11">
        <v>120000</v>
      </c>
      <c r="J190" s="11">
        <f t="shared" si="9"/>
        <v>11.533393499202754</v>
      </c>
      <c r="K190" s="11">
        <v>600000</v>
      </c>
      <c r="L190" s="11">
        <f t="shared" si="10"/>
        <v>57.666967496013768</v>
      </c>
    </row>
    <row r="191" spans="1:12" ht="31.5" x14ac:dyDescent="0.25">
      <c r="A191" s="15">
        <f t="shared" si="11"/>
        <v>184</v>
      </c>
      <c r="B191" s="24"/>
      <c r="C191" s="15" t="s">
        <v>437</v>
      </c>
      <c r="D191" s="10" t="s">
        <v>438</v>
      </c>
      <c r="E191" s="15" t="s">
        <v>18</v>
      </c>
      <c r="F191" s="11">
        <v>2231152</v>
      </c>
      <c r="G191" s="11">
        <v>661152</v>
      </c>
      <c r="H191" s="11">
        <f t="shared" si="8"/>
        <v>29.632763702338522</v>
      </c>
      <c r="I191" s="11">
        <v>270000</v>
      </c>
      <c r="J191" s="11">
        <f t="shared" si="9"/>
        <v>12.101371847368535</v>
      </c>
      <c r="K191" s="11">
        <v>1300000</v>
      </c>
      <c r="L191" s="11">
        <f t="shared" si="10"/>
        <v>58.265864450292945</v>
      </c>
    </row>
    <row r="192" spans="1:12" x14ac:dyDescent="0.25">
      <c r="A192" s="15">
        <f t="shared" si="11"/>
        <v>185</v>
      </c>
      <c r="B192" s="24"/>
      <c r="C192" s="15" t="s">
        <v>439</v>
      </c>
      <c r="D192" s="10" t="s">
        <v>440</v>
      </c>
      <c r="E192" s="15" t="s">
        <v>18</v>
      </c>
      <c r="F192" s="11">
        <v>2487168</v>
      </c>
      <c r="G192" s="11">
        <v>687168</v>
      </c>
      <c r="H192" s="11">
        <f t="shared" si="8"/>
        <v>27.628531727651691</v>
      </c>
      <c r="I192" s="11">
        <v>300000</v>
      </c>
      <c r="J192" s="11">
        <f t="shared" si="9"/>
        <v>12.061911378724718</v>
      </c>
      <c r="K192" s="11">
        <v>1500000</v>
      </c>
      <c r="L192" s="11">
        <f t="shared" si="10"/>
        <v>60.309556893623594</v>
      </c>
    </row>
    <row r="193" spans="1:12" ht="31.5" x14ac:dyDescent="0.25">
      <c r="A193" s="15">
        <f t="shared" si="11"/>
        <v>186</v>
      </c>
      <c r="B193" s="24" t="s">
        <v>424</v>
      </c>
      <c r="C193" s="15" t="s">
        <v>441</v>
      </c>
      <c r="D193" s="10" t="s">
        <v>442</v>
      </c>
      <c r="E193" s="15" t="s">
        <v>368</v>
      </c>
      <c r="F193" s="11">
        <v>226000</v>
      </c>
      <c r="G193" s="11">
        <v>58000</v>
      </c>
      <c r="H193" s="11">
        <f t="shared" si="8"/>
        <v>25.663716814159294</v>
      </c>
      <c r="I193" s="11">
        <v>28000</v>
      </c>
      <c r="J193" s="11">
        <f t="shared" si="9"/>
        <v>12.389380530973451</v>
      </c>
      <c r="K193" s="11">
        <v>140000</v>
      </c>
      <c r="L193" s="11">
        <f t="shared" si="10"/>
        <v>61.946902654867252</v>
      </c>
    </row>
    <row r="194" spans="1:12" ht="31.5" x14ac:dyDescent="0.25">
      <c r="A194" s="15">
        <f t="shared" si="11"/>
        <v>187</v>
      </c>
      <c r="B194" s="24"/>
      <c r="C194" s="15" t="s">
        <v>443</v>
      </c>
      <c r="D194" s="10" t="s">
        <v>444</v>
      </c>
      <c r="E194" s="15" t="s">
        <v>445</v>
      </c>
      <c r="F194" s="11">
        <v>510000</v>
      </c>
      <c r="G194" s="11">
        <v>150000</v>
      </c>
      <c r="H194" s="11">
        <f t="shared" si="8"/>
        <v>29.411764705882355</v>
      </c>
      <c r="I194" s="11">
        <v>60000</v>
      </c>
      <c r="J194" s="11">
        <f t="shared" si="9"/>
        <v>11.76470588235294</v>
      </c>
      <c r="K194" s="11">
        <v>300000</v>
      </c>
      <c r="L194" s="11">
        <f t="shared" si="10"/>
        <v>58.82352941176471</v>
      </c>
    </row>
    <row r="195" spans="1:12" ht="31.5" x14ac:dyDescent="0.25">
      <c r="A195" s="15">
        <f t="shared" si="11"/>
        <v>188</v>
      </c>
      <c r="B195" s="24" t="s">
        <v>446</v>
      </c>
      <c r="C195" s="15" t="s">
        <v>447</v>
      </c>
      <c r="D195" s="10" t="s">
        <v>448</v>
      </c>
      <c r="E195" s="15" t="s">
        <v>31</v>
      </c>
      <c r="F195" s="11">
        <v>963050</v>
      </c>
      <c r="G195" s="11">
        <v>218050</v>
      </c>
      <c r="H195" s="11">
        <f t="shared" si="8"/>
        <v>22.641607393177924</v>
      </c>
      <c r="I195" s="11">
        <v>160000</v>
      </c>
      <c r="J195" s="11">
        <f t="shared" si="9"/>
        <v>16.61388297596179</v>
      </c>
      <c r="K195" s="11">
        <v>585000</v>
      </c>
      <c r="L195" s="11">
        <f t="shared" si="10"/>
        <v>60.744509630860286</v>
      </c>
    </row>
    <row r="196" spans="1:12" ht="31.5" x14ac:dyDescent="0.25">
      <c r="A196" s="15">
        <f t="shared" si="11"/>
        <v>189</v>
      </c>
      <c r="B196" s="24"/>
      <c r="C196" s="15" t="s">
        <v>449</v>
      </c>
      <c r="D196" s="10" t="s">
        <v>450</v>
      </c>
      <c r="E196" s="15" t="s">
        <v>31</v>
      </c>
      <c r="F196" s="11">
        <v>1153716</v>
      </c>
      <c r="G196" s="11">
        <v>133860</v>
      </c>
      <c r="H196" s="11">
        <f t="shared" si="8"/>
        <v>11.602508762988466</v>
      </c>
      <c r="I196" s="11">
        <v>244211</v>
      </c>
      <c r="J196" s="11">
        <f t="shared" si="9"/>
        <v>21.167341009399195</v>
      </c>
      <c r="K196" s="11">
        <v>775645</v>
      </c>
      <c r="L196" s="11">
        <f t="shared" si="10"/>
        <v>67.230150227612341</v>
      </c>
    </row>
    <row r="197" spans="1:12" ht="31.5" x14ac:dyDescent="0.25">
      <c r="A197" s="15">
        <f t="shared" si="11"/>
        <v>190</v>
      </c>
      <c r="B197" s="24"/>
      <c r="C197" s="15" t="s">
        <v>240</v>
      </c>
      <c r="D197" s="10" t="s">
        <v>451</v>
      </c>
      <c r="E197" s="15" t="s">
        <v>31</v>
      </c>
      <c r="F197" s="11">
        <v>1735613</v>
      </c>
      <c r="G197" s="11">
        <v>400000</v>
      </c>
      <c r="H197" s="11">
        <f t="shared" si="8"/>
        <v>23.046612349642462</v>
      </c>
      <c r="I197" s="11">
        <v>170000</v>
      </c>
      <c r="J197" s="11">
        <f t="shared" si="9"/>
        <v>9.7948102485980453</v>
      </c>
      <c r="K197" s="11">
        <v>1165613</v>
      </c>
      <c r="L197" s="11">
        <f t="shared" si="10"/>
        <v>67.158577401759487</v>
      </c>
    </row>
    <row r="198" spans="1:12" ht="31.5" x14ac:dyDescent="0.25">
      <c r="A198" s="15">
        <f t="shared" si="11"/>
        <v>191</v>
      </c>
      <c r="B198" s="24"/>
      <c r="C198" s="15" t="s">
        <v>452</v>
      </c>
      <c r="D198" s="10" t="s">
        <v>453</v>
      </c>
      <c r="E198" s="15" t="s">
        <v>18</v>
      </c>
      <c r="F198" s="11">
        <v>1807490</v>
      </c>
      <c r="G198" s="11">
        <v>450000</v>
      </c>
      <c r="H198" s="11">
        <f t="shared" si="8"/>
        <v>24.896403299603318</v>
      </c>
      <c r="I198" s="11">
        <v>220000</v>
      </c>
      <c r="J198" s="11">
        <f t="shared" si="9"/>
        <v>12.171574946472733</v>
      </c>
      <c r="K198" s="11">
        <v>1137490</v>
      </c>
      <c r="L198" s="11">
        <f t="shared" si="10"/>
        <v>62.932021753923948</v>
      </c>
    </row>
    <row r="199" spans="1:12" x14ac:dyDescent="0.25">
      <c r="A199" s="15">
        <f t="shared" si="11"/>
        <v>192</v>
      </c>
      <c r="B199" s="24"/>
      <c r="C199" s="15" t="s">
        <v>454</v>
      </c>
      <c r="D199" s="10" t="s">
        <v>455</v>
      </c>
      <c r="E199" s="15" t="s">
        <v>18</v>
      </c>
      <c r="F199" s="11">
        <v>1814314</v>
      </c>
      <c r="G199" s="11">
        <v>410337</v>
      </c>
      <c r="H199" s="11">
        <f t="shared" si="8"/>
        <v>22.616647394001259</v>
      </c>
      <c r="I199" s="11">
        <v>236977</v>
      </c>
      <c r="J199" s="11">
        <f t="shared" si="9"/>
        <v>13.061520773140703</v>
      </c>
      <c r="K199" s="11">
        <v>1167000</v>
      </c>
      <c r="L199" s="11">
        <f t="shared" si="10"/>
        <v>64.321831832858038</v>
      </c>
    </row>
    <row r="200" spans="1:12" ht="31.5" x14ac:dyDescent="0.25">
      <c r="A200" s="15">
        <f t="shared" si="11"/>
        <v>193</v>
      </c>
      <c r="B200" s="24" t="s">
        <v>456</v>
      </c>
      <c r="C200" s="15" t="s">
        <v>457</v>
      </c>
      <c r="D200" s="10" t="s">
        <v>458</v>
      </c>
      <c r="E200" s="15" t="s">
        <v>31</v>
      </c>
      <c r="F200" s="11">
        <v>1204568</v>
      </c>
      <c r="G200" s="11">
        <v>230568</v>
      </c>
      <c r="H200" s="11">
        <f t="shared" si="8"/>
        <v>19.141136075339872</v>
      </c>
      <c r="I200" s="11">
        <v>164000</v>
      </c>
      <c r="J200" s="11">
        <f t="shared" si="9"/>
        <v>13.6148395109284</v>
      </c>
      <c r="K200" s="11">
        <v>810000</v>
      </c>
      <c r="L200" s="11">
        <f t="shared" si="10"/>
        <v>67.244024413731722</v>
      </c>
    </row>
    <row r="201" spans="1:12" x14ac:dyDescent="0.25">
      <c r="A201" s="15">
        <f t="shared" si="11"/>
        <v>194</v>
      </c>
      <c r="B201" s="24"/>
      <c r="C201" s="15" t="s">
        <v>457</v>
      </c>
      <c r="D201" s="10" t="s">
        <v>459</v>
      </c>
      <c r="E201" s="15" t="s">
        <v>18</v>
      </c>
      <c r="F201" s="11">
        <v>2158075</v>
      </c>
      <c r="G201" s="11">
        <v>390075</v>
      </c>
      <c r="H201" s="11">
        <f t="shared" ref="H201:H262" si="12">G201/F201*100</f>
        <v>18.07513640628801</v>
      </c>
      <c r="I201" s="11">
        <v>298000</v>
      </c>
      <c r="J201" s="11">
        <f t="shared" ref="J201:J262" si="13">I201/F201*100</f>
        <v>13.808602574053266</v>
      </c>
      <c r="K201" s="11">
        <v>1470000</v>
      </c>
      <c r="L201" s="11">
        <f t="shared" ref="L201:L262" si="14">K201/F201*100</f>
        <v>68.116261019658722</v>
      </c>
    </row>
    <row r="202" spans="1:12" ht="31.5" x14ac:dyDescent="0.25">
      <c r="A202" s="15">
        <f t="shared" ref="A202:A261" si="15">A201+1</f>
        <v>195</v>
      </c>
      <c r="B202" s="24"/>
      <c r="C202" s="15" t="s">
        <v>372</v>
      </c>
      <c r="D202" s="10" t="s">
        <v>460</v>
      </c>
      <c r="E202" s="15" t="s">
        <v>368</v>
      </c>
      <c r="F202" s="11">
        <v>2573333</v>
      </c>
      <c r="G202" s="11">
        <v>391667</v>
      </c>
      <c r="H202" s="11">
        <f t="shared" si="12"/>
        <v>15.220222178785257</v>
      </c>
      <c r="I202" s="11">
        <v>681666</v>
      </c>
      <c r="J202" s="11">
        <f t="shared" si="13"/>
        <v>26.489614830260987</v>
      </c>
      <c r="K202" s="11">
        <v>1500000</v>
      </c>
      <c r="L202" s="11">
        <f t="shared" si="14"/>
        <v>58.290162990953753</v>
      </c>
    </row>
    <row r="203" spans="1:12" x14ac:dyDescent="0.25">
      <c r="A203" s="15">
        <f t="shared" si="15"/>
        <v>196</v>
      </c>
      <c r="B203" s="24"/>
      <c r="C203" s="15" t="s">
        <v>461</v>
      </c>
      <c r="D203" s="10" t="s">
        <v>462</v>
      </c>
      <c r="E203" s="15" t="s">
        <v>18</v>
      </c>
      <c r="F203" s="11">
        <v>1251570</v>
      </c>
      <c r="G203" s="11">
        <v>219570</v>
      </c>
      <c r="H203" s="11">
        <f t="shared" si="12"/>
        <v>17.543565282005801</v>
      </c>
      <c r="I203" s="11">
        <v>172000</v>
      </c>
      <c r="J203" s="11">
        <f t="shared" si="13"/>
        <v>13.7427391196657</v>
      </c>
      <c r="K203" s="11">
        <v>860000</v>
      </c>
      <c r="L203" s="11">
        <f t="shared" si="14"/>
        <v>68.713695598328499</v>
      </c>
    </row>
    <row r="204" spans="1:12" ht="31.5" x14ac:dyDescent="0.25">
      <c r="A204" s="15">
        <f t="shared" si="15"/>
        <v>197</v>
      </c>
      <c r="B204" s="24"/>
      <c r="C204" s="15" t="s">
        <v>463</v>
      </c>
      <c r="D204" s="10" t="s">
        <v>52</v>
      </c>
      <c r="E204" s="15" t="s">
        <v>31</v>
      </c>
      <c r="F204" s="11">
        <v>1751216</v>
      </c>
      <c r="G204" s="11">
        <v>250000</v>
      </c>
      <c r="H204" s="11">
        <f t="shared" si="12"/>
        <v>14.275794647833276</v>
      </c>
      <c r="I204" s="11">
        <v>501216</v>
      </c>
      <c r="J204" s="11">
        <f t="shared" si="13"/>
        <v>28.621026760833619</v>
      </c>
      <c r="K204" s="11">
        <v>1000000</v>
      </c>
      <c r="L204" s="11">
        <f t="shared" si="14"/>
        <v>57.103178591333105</v>
      </c>
    </row>
    <row r="205" spans="1:12" ht="31.5" x14ac:dyDescent="0.25">
      <c r="A205" s="15">
        <f t="shared" si="15"/>
        <v>198</v>
      </c>
      <c r="B205" s="24"/>
      <c r="C205" s="15" t="s">
        <v>464</v>
      </c>
      <c r="D205" s="10" t="s">
        <v>465</v>
      </c>
      <c r="E205" s="15" t="s">
        <v>201</v>
      </c>
      <c r="F205" s="11">
        <v>285000</v>
      </c>
      <c r="G205" s="11">
        <v>43475</v>
      </c>
      <c r="H205" s="11">
        <f t="shared" si="12"/>
        <v>15.254385964912281</v>
      </c>
      <c r="I205" s="11">
        <v>45873</v>
      </c>
      <c r="J205" s="11">
        <f t="shared" si="13"/>
        <v>16.09578947368421</v>
      </c>
      <c r="K205" s="11">
        <v>195652</v>
      </c>
      <c r="L205" s="11">
        <f t="shared" si="14"/>
        <v>68.649824561403506</v>
      </c>
    </row>
    <row r="206" spans="1:12" ht="31.5" x14ac:dyDescent="0.25">
      <c r="A206" s="15">
        <f t="shared" si="15"/>
        <v>199</v>
      </c>
      <c r="B206" s="24" t="s">
        <v>466</v>
      </c>
      <c r="C206" s="15" t="s">
        <v>467</v>
      </c>
      <c r="D206" s="10" t="s">
        <v>468</v>
      </c>
      <c r="E206" s="15" t="s">
        <v>136</v>
      </c>
      <c r="F206" s="11">
        <v>543247</v>
      </c>
      <c r="G206" s="11">
        <v>87247</v>
      </c>
      <c r="H206" s="11">
        <f t="shared" si="12"/>
        <v>16.060281971184377</v>
      </c>
      <c r="I206" s="11">
        <v>76000</v>
      </c>
      <c r="J206" s="11">
        <f t="shared" si="13"/>
        <v>13.989953004802604</v>
      </c>
      <c r="K206" s="11">
        <v>380000</v>
      </c>
      <c r="L206" s="11">
        <f t="shared" si="14"/>
        <v>69.949765024013018</v>
      </c>
    </row>
    <row r="207" spans="1:12" ht="31.5" x14ac:dyDescent="0.25">
      <c r="A207" s="15">
        <f t="shared" si="15"/>
        <v>200</v>
      </c>
      <c r="B207" s="24"/>
      <c r="C207" s="15" t="s">
        <v>469</v>
      </c>
      <c r="D207" s="10" t="s">
        <v>470</v>
      </c>
      <c r="E207" s="15" t="s">
        <v>88</v>
      </c>
      <c r="F207" s="11">
        <v>1261458</v>
      </c>
      <c r="G207" s="11">
        <v>181458</v>
      </c>
      <c r="H207" s="11">
        <f t="shared" si="12"/>
        <v>14.384783322155792</v>
      </c>
      <c r="I207" s="11">
        <v>180000</v>
      </c>
      <c r="J207" s="11">
        <f t="shared" si="13"/>
        <v>14.269202779640702</v>
      </c>
      <c r="K207" s="11">
        <v>900000</v>
      </c>
      <c r="L207" s="11">
        <f t="shared" si="14"/>
        <v>71.346013898203509</v>
      </c>
    </row>
    <row r="208" spans="1:12" x14ac:dyDescent="0.25">
      <c r="A208" s="15">
        <f t="shared" si="15"/>
        <v>201</v>
      </c>
      <c r="B208" s="24"/>
      <c r="C208" s="15" t="s">
        <v>471</v>
      </c>
      <c r="D208" s="10" t="s">
        <v>330</v>
      </c>
      <c r="E208" s="15" t="s">
        <v>18</v>
      </c>
      <c r="F208" s="11">
        <v>488149</v>
      </c>
      <c r="G208" s="11">
        <v>68149</v>
      </c>
      <c r="H208" s="11">
        <f t="shared" si="12"/>
        <v>13.960696426705779</v>
      </c>
      <c r="I208" s="11">
        <v>70000</v>
      </c>
      <c r="J208" s="11">
        <f t="shared" si="13"/>
        <v>14.339883928882369</v>
      </c>
      <c r="K208" s="11">
        <v>350000</v>
      </c>
      <c r="L208" s="11">
        <f t="shared" si="14"/>
        <v>71.699419644411861</v>
      </c>
    </row>
    <row r="209" spans="1:12" ht="31.5" x14ac:dyDescent="0.25">
      <c r="A209" s="15">
        <f t="shared" si="15"/>
        <v>202</v>
      </c>
      <c r="B209" s="24"/>
      <c r="C209" s="15" t="s">
        <v>472</v>
      </c>
      <c r="D209" s="10" t="s">
        <v>473</v>
      </c>
      <c r="E209" s="15" t="s">
        <v>201</v>
      </c>
      <c r="F209" s="11">
        <v>434517</v>
      </c>
      <c r="G209" s="11">
        <v>50517</v>
      </c>
      <c r="H209" s="11">
        <f t="shared" si="12"/>
        <v>11.626012330932966</v>
      </c>
      <c r="I209" s="11">
        <v>64000</v>
      </c>
      <c r="J209" s="11">
        <f t="shared" si="13"/>
        <v>14.728997944844505</v>
      </c>
      <c r="K209" s="11">
        <v>320000</v>
      </c>
      <c r="L209" s="11">
        <f t="shared" si="14"/>
        <v>73.644989724222526</v>
      </c>
    </row>
    <row r="210" spans="1:12" ht="31.5" x14ac:dyDescent="0.25">
      <c r="A210" s="15">
        <f t="shared" si="15"/>
        <v>203</v>
      </c>
      <c r="B210" s="24"/>
      <c r="C210" s="15" t="s">
        <v>474</v>
      </c>
      <c r="D210" s="10" t="s">
        <v>475</v>
      </c>
      <c r="E210" s="15" t="s">
        <v>31</v>
      </c>
      <c r="F210" s="11">
        <v>772574</v>
      </c>
      <c r="G210" s="11">
        <v>79858</v>
      </c>
      <c r="H210" s="11">
        <f t="shared" si="12"/>
        <v>10.336615003870179</v>
      </c>
      <c r="I210" s="11">
        <v>131000</v>
      </c>
      <c r="J210" s="11">
        <f t="shared" si="13"/>
        <v>16.9563045093415</v>
      </c>
      <c r="K210" s="11">
        <v>561716</v>
      </c>
      <c r="L210" s="11">
        <f t="shared" si="14"/>
        <v>72.707080486788328</v>
      </c>
    </row>
    <row r="211" spans="1:12" x14ac:dyDescent="0.25">
      <c r="A211" s="15">
        <f t="shared" si="15"/>
        <v>204</v>
      </c>
      <c r="B211" s="24"/>
      <c r="C211" s="15" t="s">
        <v>476</v>
      </c>
      <c r="D211" s="10" t="s">
        <v>477</v>
      </c>
      <c r="E211" s="15" t="s">
        <v>201</v>
      </c>
      <c r="F211" s="11">
        <v>511323</v>
      </c>
      <c r="G211" s="11">
        <v>66323</v>
      </c>
      <c r="H211" s="11">
        <f t="shared" si="12"/>
        <v>12.9708618622671</v>
      </c>
      <c r="I211" s="11">
        <v>65000</v>
      </c>
      <c r="J211" s="11">
        <f t="shared" si="13"/>
        <v>12.712121301017165</v>
      </c>
      <c r="K211" s="11">
        <v>380000</v>
      </c>
      <c r="L211" s="11">
        <f t="shared" si="14"/>
        <v>74.317016836715737</v>
      </c>
    </row>
    <row r="212" spans="1:12" ht="31.5" x14ac:dyDescent="0.25">
      <c r="A212" s="15">
        <f t="shared" si="15"/>
        <v>205</v>
      </c>
      <c r="B212" s="24"/>
      <c r="C212" s="15" t="s">
        <v>467</v>
      </c>
      <c r="D212" s="10" t="s">
        <v>478</v>
      </c>
      <c r="E212" s="15" t="s">
        <v>18</v>
      </c>
      <c r="F212" s="11">
        <v>1719497</v>
      </c>
      <c r="G212" s="11">
        <v>249497</v>
      </c>
      <c r="H212" s="11">
        <f t="shared" si="12"/>
        <v>14.509882832014245</v>
      </c>
      <c r="I212" s="11">
        <v>170000</v>
      </c>
      <c r="J212" s="11">
        <f t="shared" si="13"/>
        <v>9.8866121894949508</v>
      </c>
      <c r="K212" s="11">
        <v>1300000</v>
      </c>
      <c r="L212" s="11">
        <f t="shared" si="14"/>
        <v>75.603504978490804</v>
      </c>
    </row>
    <row r="213" spans="1:12" ht="31.5" x14ac:dyDescent="0.25">
      <c r="A213" s="15">
        <f t="shared" si="15"/>
        <v>206</v>
      </c>
      <c r="B213" s="24"/>
      <c r="C213" s="15" t="s">
        <v>479</v>
      </c>
      <c r="D213" s="10" t="s">
        <v>480</v>
      </c>
      <c r="E213" s="15" t="s">
        <v>18</v>
      </c>
      <c r="F213" s="11">
        <v>2120292</v>
      </c>
      <c r="G213" s="11">
        <v>320292</v>
      </c>
      <c r="H213" s="11">
        <f t="shared" si="12"/>
        <v>15.106032565325908</v>
      </c>
      <c r="I213" s="11">
        <v>300000</v>
      </c>
      <c r="J213" s="11">
        <f t="shared" si="13"/>
        <v>14.148994572445684</v>
      </c>
      <c r="K213" s="11">
        <v>1500000</v>
      </c>
      <c r="L213" s="11">
        <f t="shared" si="14"/>
        <v>70.744972862228408</v>
      </c>
    </row>
    <row r="214" spans="1:12" x14ac:dyDescent="0.25">
      <c r="A214" s="15">
        <f t="shared" si="15"/>
        <v>207</v>
      </c>
      <c r="B214" s="24"/>
      <c r="C214" s="15" t="s">
        <v>474</v>
      </c>
      <c r="D214" s="10" t="s">
        <v>481</v>
      </c>
      <c r="E214" s="15" t="s">
        <v>84</v>
      </c>
      <c r="F214" s="11">
        <v>1358638</v>
      </c>
      <c r="G214" s="11">
        <v>144652</v>
      </c>
      <c r="H214" s="11">
        <f t="shared" si="12"/>
        <v>10.646838966671034</v>
      </c>
      <c r="I214" s="11">
        <v>160000</v>
      </c>
      <c r="J214" s="11">
        <f t="shared" si="13"/>
        <v>11.77649970043529</v>
      </c>
      <c r="K214" s="11">
        <v>1053986</v>
      </c>
      <c r="L214" s="11">
        <f t="shared" si="14"/>
        <v>77.576661332893678</v>
      </c>
    </row>
    <row r="215" spans="1:12" ht="31.5" x14ac:dyDescent="0.25">
      <c r="A215" s="15">
        <f t="shared" si="15"/>
        <v>208</v>
      </c>
      <c r="B215" s="24"/>
      <c r="C215" s="15" t="s">
        <v>467</v>
      </c>
      <c r="D215" s="10" t="s">
        <v>482</v>
      </c>
      <c r="E215" s="15" t="s">
        <v>18</v>
      </c>
      <c r="F215" s="11">
        <v>1331202</v>
      </c>
      <c r="G215" s="11">
        <v>213202</v>
      </c>
      <c r="H215" s="11">
        <f t="shared" si="12"/>
        <v>16.015751178258448</v>
      </c>
      <c r="I215" s="11">
        <v>138000</v>
      </c>
      <c r="J215" s="11">
        <f t="shared" si="13"/>
        <v>10.366570963685451</v>
      </c>
      <c r="K215" s="11">
        <v>980000</v>
      </c>
      <c r="L215" s="11">
        <f t="shared" si="14"/>
        <v>73.617677858056112</v>
      </c>
    </row>
    <row r="216" spans="1:12" ht="31.5" x14ac:dyDescent="0.25">
      <c r="A216" s="15">
        <f t="shared" si="15"/>
        <v>209</v>
      </c>
      <c r="B216" s="24"/>
      <c r="C216" s="15" t="s">
        <v>483</v>
      </c>
      <c r="D216" s="10" t="s">
        <v>484</v>
      </c>
      <c r="E216" s="15" t="s">
        <v>18</v>
      </c>
      <c r="F216" s="11">
        <v>1470579</v>
      </c>
      <c r="G216" s="11">
        <v>190579</v>
      </c>
      <c r="H216" s="11">
        <f t="shared" si="12"/>
        <v>12.959453385367258</v>
      </c>
      <c r="I216" s="11">
        <v>130000</v>
      </c>
      <c r="J216" s="11">
        <f t="shared" si="13"/>
        <v>8.840055515548638</v>
      </c>
      <c r="K216" s="11">
        <v>1150000</v>
      </c>
      <c r="L216" s="11">
        <f t="shared" si="14"/>
        <v>78.200491099084104</v>
      </c>
    </row>
    <row r="217" spans="1:12" ht="31.5" x14ac:dyDescent="0.25">
      <c r="A217" s="15">
        <f t="shared" si="15"/>
        <v>210</v>
      </c>
      <c r="B217" s="24" t="s">
        <v>506</v>
      </c>
      <c r="C217" s="15" t="s">
        <v>507</v>
      </c>
      <c r="D217" s="10" t="s">
        <v>508</v>
      </c>
      <c r="E217" s="15" t="s">
        <v>368</v>
      </c>
      <c r="F217" s="11">
        <v>2432667</v>
      </c>
      <c r="G217" s="11">
        <v>532667</v>
      </c>
      <c r="H217" s="11">
        <f t="shared" si="12"/>
        <v>21.896420677388232</v>
      </c>
      <c r="I217" s="11">
        <v>400000</v>
      </c>
      <c r="J217" s="11">
        <f t="shared" si="13"/>
        <v>16.44285880476037</v>
      </c>
      <c r="K217" s="11">
        <v>1500000</v>
      </c>
      <c r="L217" s="11">
        <f t="shared" si="14"/>
        <v>61.660720517851395</v>
      </c>
    </row>
    <row r="218" spans="1:12" ht="31.5" x14ac:dyDescent="0.25">
      <c r="A218" s="15">
        <f t="shared" si="15"/>
        <v>211</v>
      </c>
      <c r="B218" s="24"/>
      <c r="C218" s="15" t="s">
        <v>509</v>
      </c>
      <c r="D218" s="10" t="s">
        <v>510</v>
      </c>
      <c r="E218" s="15" t="s">
        <v>77</v>
      </c>
      <c r="F218" s="11">
        <v>2468546</v>
      </c>
      <c r="G218" s="11">
        <v>658546</v>
      </c>
      <c r="H218" s="11">
        <f t="shared" si="12"/>
        <v>26.677485450949668</v>
      </c>
      <c r="I218" s="11">
        <v>310000</v>
      </c>
      <c r="J218" s="11">
        <f t="shared" si="13"/>
        <v>12.557999729395361</v>
      </c>
      <c r="K218" s="11">
        <v>1500000</v>
      </c>
      <c r="L218" s="11">
        <f t="shared" si="14"/>
        <v>60.76451481965497</v>
      </c>
    </row>
    <row r="219" spans="1:12" ht="31.5" x14ac:dyDescent="0.25">
      <c r="A219" s="15">
        <f t="shared" si="15"/>
        <v>212</v>
      </c>
      <c r="B219" s="24" t="s">
        <v>512</v>
      </c>
      <c r="C219" s="15" t="s">
        <v>513</v>
      </c>
      <c r="D219" s="10" t="s">
        <v>514</v>
      </c>
      <c r="E219" s="15" t="s">
        <v>31</v>
      </c>
      <c r="F219" s="11">
        <v>771383</v>
      </c>
      <c r="G219" s="11">
        <v>234383</v>
      </c>
      <c r="H219" s="11">
        <f t="shared" si="12"/>
        <v>30.384776434015272</v>
      </c>
      <c r="I219" s="11">
        <v>145000</v>
      </c>
      <c r="J219" s="11">
        <f t="shared" si="13"/>
        <v>18.797406735694199</v>
      </c>
      <c r="K219" s="11">
        <v>392000</v>
      </c>
      <c r="L219" s="11">
        <f t="shared" si="14"/>
        <v>50.817816830290532</v>
      </c>
    </row>
    <row r="220" spans="1:12" x14ac:dyDescent="0.25">
      <c r="A220" s="15">
        <f t="shared" si="15"/>
        <v>213</v>
      </c>
      <c r="B220" s="24"/>
      <c r="C220" s="15" t="s">
        <v>515</v>
      </c>
      <c r="D220" s="10" t="s">
        <v>516</v>
      </c>
      <c r="E220" s="15" t="s">
        <v>57</v>
      </c>
      <c r="F220" s="11">
        <v>211803</v>
      </c>
      <c r="G220" s="11">
        <v>125003</v>
      </c>
      <c r="H220" s="11">
        <f t="shared" si="12"/>
        <v>59.018521928395728</v>
      </c>
      <c r="I220" s="11">
        <v>36800</v>
      </c>
      <c r="J220" s="11">
        <f t="shared" si="13"/>
        <v>17.374635864458952</v>
      </c>
      <c r="K220" s="11">
        <v>50000</v>
      </c>
      <c r="L220" s="11">
        <f t="shared" si="14"/>
        <v>23.606842207145316</v>
      </c>
    </row>
    <row r="221" spans="1:12" ht="31.5" x14ac:dyDescent="0.25">
      <c r="A221" s="15">
        <f t="shared" si="15"/>
        <v>214</v>
      </c>
      <c r="B221" s="24" t="s">
        <v>517</v>
      </c>
      <c r="C221" s="15" t="s">
        <v>518</v>
      </c>
      <c r="D221" s="10" t="s">
        <v>519</v>
      </c>
      <c r="E221" s="15" t="s">
        <v>31</v>
      </c>
      <c r="F221" s="11">
        <v>1147898</v>
      </c>
      <c r="G221" s="11">
        <v>180000</v>
      </c>
      <c r="H221" s="11">
        <f t="shared" si="12"/>
        <v>15.680835753699371</v>
      </c>
      <c r="I221" s="11">
        <v>291000</v>
      </c>
      <c r="J221" s="11">
        <f t="shared" si="13"/>
        <v>25.350684468480651</v>
      </c>
      <c r="K221" s="11">
        <v>676898</v>
      </c>
      <c r="L221" s="11">
        <f t="shared" si="14"/>
        <v>58.968479777819979</v>
      </c>
    </row>
    <row r="222" spans="1:12" ht="31.5" x14ac:dyDescent="0.25">
      <c r="A222" s="15">
        <f t="shared" si="15"/>
        <v>215</v>
      </c>
      <c r="B222" s="24"/>
      <c r="C222" s="15" t="s">
        <v>520</v>
      </c>
      <c r="D222" s="10" t="s">
        <v>521</v>
      </c>
      <c r="E222" s="15" t="s">
        <v>368</v>
      </c>
      <c r="F222" s="11">
        <v>939333</v>
      </c>
      <c r="G222" s="11">
        <v>109700</v>
      </c>
      <c r="H222" s="11">
        <f t="shared" si="12"/>
        <v>11.678499531050225</v>
      </c>
      <c r="I222" s="11">
        <v>112333</v>
      </c>
      <c r="J222" s="11">
        <f t="shared" si="13"/>
        <v>11.958804811499224</v>
      </c>
      <c r="K222" s="11">
        <v>717300</v>
      </c>
      <c r="L222" s="11">
        <f t="shared" si="14"/>
        <v>76.362695657450558</v>
      </c>
    </row>
    <row r="223" spans="1:12" ht="31.5" x14ac:dyDescent="0.25">
      <c r="A223" s="15">
        <f t="shared" si="15"/>
        <v>216</v>
      </c>
      <c r="B223" s="24"/>
      <c r="C223" s="15" t="s">
        <v>522</v>
      </c>
      <c r="D223" s="10" t="s">
        <v>523</v>
      </c>
      <c r="E223" s="15" t="s">
        <v>31</v>
      </c>
      <c r="F223" s="11">
        <v>771950</v>
      </c>
      <c r="G223" s="11">
        <v>63470</v>
      </c>
      <c r="H223" s="11">
        <f t="shared" si="12"/>
        <v>8.2220351059006411</v>
      </c>
      <c r="I223" s="11">
        <v>250700</v>
      </c>
      <c r="J223" s="11">
        <f t="shared" si="13"/>
        <v>32.476196644860416</v>
      </c>
      <c r="K223" s="11">
        <v>457780</v>
      </c>
      <c r="L223" s="11">
        <f t="shared" si="14"/>
        <v>59.30176824923894</v>
      </c>
    </row>
    <row r="224" spans="1:12" x14ac:dyDescent="0.25">
      <c r="A224" s="15">
        <f t="shared" si="15"/>
        <v>217</v>
      </c>
      <c r="B224" s="24" t="s">
        <v>538</v>
      </c>
      <c r="C224" s="15" t="s">
        <v>539</v>
      </c>
      <c r="D224" s="10" t="s">
        <v>540</v>
      </c>
      <c r="E224" s="15" t="s">
        <v>541</v>
      </c>
      <c r="F224" s="11">
        <v>1185522</v>
      </c>
      <c r="G224" s="11">
        <v>160000</v>
      </c>
      <c r="H224" s="11">
        <f t="shared" si="12"/>
        <v>13.496164558734463</v>
      </c>
      <c r="I224" s="11">
        <v>181000</v>
      </c>
      <c r="J224" s="11">
        <f t="shared" si="13"/>
        <v>15.267536157068362</v>
      </c>
      <c r="K224" s="11">
        <v>844522</v>
      </c>
      <c r="L224" s="11">
        <f t="shared" si="14"/>
        <v>71.236299284197173</v>
      </c>
    </row>
    <row r="225" spans="1:12" ht="31.5" x14ac:dyDescent="0.25">
      <c r="A225" s="15">
        <f t="shared" si="15"/>
        <v>218</v>
      </c>
      <c r="B225" s="24"/>
      <c r="C225" s="15" t="s">
        <v>542</v>
      </c>
      <c r="D225" s="10" t="s">
        <v>543</v>
      </c>
      <c r="E225" s="15" t="s">
        <v>18</v>
      </c>
      <c r="F225" s="11">
        <v>1313294</v>
      </c>
      <c r="G225" s="11">
        <v>235555</v>
      </c>
      <c r="H225" s="11">
        <f t="shared" si="12"/>
        <v>17.936197073922518</v>
      </c>
      <c r="I225" s="11">
        <v>207739</v>
      </c>
      <c r="J225" s="11">
        <f t="shared" si="13"/>
        <v>15.818164097300377</v>
      </c>
      <c r="K225" s="11">
        <v>870000</v>
      </c>
      <c r="L225" s="11">
        <f t="shared" si="14"/>
        <v>66.245638828777103</v>
      </c>
    </row>
    <row r="226" spans="1:12" ht="31.5" x14ac:dyDescent="0.25">
      <c r="A226" s="15">
        <f t="shared" si="15"/>
        <v>219</v>
      </c>
      <c r="B226" s="24"/>
      <c r="C226" s="15" t="s">
        <v>544</v>
      </c>
      <c r="D226" s="10" t="s">
        <v>545</v>
      </c>
      <c r="E226" s="15" t="s">
        <v>43</v>
      </c>
      <c r="F226" s="11">
        <v>1242299</v>
      </c>
      <c r="G226" s="11">
        <v>222299</v>
      </c>
      <c r="H226" s="11">
        <f t="shared" si="12"/>
        <v>17.894162355439391</v>
      </c>
      <c r="I226" s="11">
        <v>300000</v>
      </c>
      <c r="J226" s="11">
        <f t="shared" si="13"/>
        <v>24.148775777811942</v>
      </c>
      <c r="K226" s="11">
        <v>720000</v>
      </c>
      <c r="L226" s="11">
        <f t="shared" si="14"/>
        <v>57.95706186674866</v>
      </c>
    </row>
    <row r="227" spans="1:12" x14ac:dyDescent="0.25">
      <c r="A227" s="15">
        <f t="shared" si="15"/>
        <v>220</v>
      </c>
      <c r="B227" s="24"/>
      <c r="C227" s="15" t="s">
        <v>546</v>
      </c>
      <c r="D227" s="10" t="s">
        <v>547</v>
      </c>
      <c r="E227" s="15" t="s">
        <v>16</v>
      </c>
      <c r="F227" s="11">
        <v>843466</v>
      </c>
      <c r="G227" s="11">
        <v>146911</v>
      </c>
      <c r="H227" s="11">
        <f t="shared" si="12"/>
        <v>17.417536687904434</v>
      </c>
      <c r="I227" s="11">
        <v>146555</v>
      </c>
      <c r="J227" s="11">
        <f t="shared" si="13"/>
        <v>17.375329888815909</v>
      </c>
      <c r="K227" s="11">
        <v>550000</v>
      </c>
      <c r="L227" s="11">
        <f t="shared" si="14"/>
        <v>65.207133423279657</v>
      </c>
    </row>
    <row r="228" spans="1:12" ht="31.5" x14ac:dyDescent="0.25">
      <c r="A228" s="15">
        <f t="shared" si="15"/>
        <v>221</v>
      </c>
      <c r="B228" s="24" t="s">
        <v>538</v>
      </c>
      <c r="C228" s="15" t="s">
        <v>548</v>
      </c>
      <c r="D228" s="10" t="s">
        <v>549</v>
      </c>
      <c r="E228" s="15" t="s">
        <v>88</v>
      </c>
      <c r="F228" s="11">
        <v>944480</v>
      </c>
      <c r="G228" s="11">
        <v>134000</v>
      </c>
      <c r="H228" s="11">
        <f t="shared" si="12"/>
        <v>14.187701168897171</v>
      </c>
      <c r="I228" s="11">
        <v>137000</v>
      </c>
      <c r="J228" s="11">
        <f t="shared" si="13"/>
        <v>14.505336269693375</v>
      </c>
      <c r="K228" s="11">
        <v>673480</v>
      </c>
      <c r="L228" s="11">
        <f t="shared" si="14"/>
        <v>71.306962561409449</v>
      </c>
    </row>
    <row r="229" spans="1:12" ht="31.5" x14ac:dyDescent="0.25">
      <c r="A229" s="15">
        <f t="shared" si="15"/>
        <v>222</v>
      </c>
      <c r="B229" s="24"/>
      <c r="C229" s="15" t="s">
        <v>550</v>
      </c>
      <c r="D229" s="10" t="s">
        <v>373</v>
      </c>
      <c r="E229" s="15" t="s">
        <v>31</v>
      </c>
      <c r="F229" s="11">
        <v>1123177</v>
      </c>
      <c r="G229" s="11">
        <v>138193</v>
      </c>
      <c r="H229" s="11">
        <f t="shared" si="12"/>
        <v>12.30375978140578</v>
      </c>
      <c r="I229" s="11">
        <v>270000</v>
      </c>
      <c r="J229" s="11">
        <f t="shared" si="13"/>
        <v>24.038953789117834</v>
      </c>
      <c r="K229" s="11">
        <v>714984</v>
      </c>
      <c r="L229" s="11">
        <f t="shared" si="14"/>
        <v>63.657286429476386</v>
      </c>
    </row>
    <row r="230" spans="1:12" ht="31.5" x14ac:dyDescent="0.25">
      <c r="A230" s="15">
        <f t="shared" si="15"/>
        <v>223</v>
      </c>
      <c r="B230" s="24"/>
      <c r="C230" s="15" t="s">
        <v>551</v>
      </c>
      <c r="D230" s="10" t="s">
        <v>552</v>
      </c>
      <c r="E230" s="15" t="s">
        <v>31</v>
      </c>
      <c r="F230" s="11">
        <v>1189667</v>
      </c>
      <c r="G230" s="11">
        <v>141667</v>
      </c>
      <c r="H230" s="11">
        <f t="shared" si="12"/>
        <v>11.908122188814181</v>
      </c>
      <c r="I230" s="11">
        <v>245000</v>
      </c>
      <c r="J230" s="11">
        <f t="shared" si="13"/>
        <v>20.593998152424163</v>
      </c>
      <c r="K230" s="11">
        <v>803000</v>
      </c>
      <c r="L230" s="11">
        <f t="shared" si="14"/>
        <v>67.497879658761647</v>
      </c>
    </row>
    <row r="231" spans="1:12" x14ac:dyDescent="0.25">
      <c r="A231" s="15">
        <f t="shared" si="15"/>
        <v>224</v>
      </c>
      <c r="B231" s="24"/>
      <c r="C231" s="15" t="s">
        <v>553</v>
      </c>
      <c r="D231" s="10" t="s">
        <v>554</v>
      </c>
      <c r="E231" s="15" t="s">
        <v>555</v>
      </c>
      <c r="F231" s="11">
        <v>375481</v>
      </c>
      <c r="G231" s="11">
        <v>120181</v>
      </c>
      <c r="H231" s="11">
        <f t="shared" si="12"/>
        <v>32.007212082635341</v>
      </c>
      <c r="I231" s="11">
        <v>40000</v>
      </c>
      <c r="J231" s="11">
        <f t="shared" si="13"/>
        <v>10.653002415568299</v>
      </c>
      <c r="K231" s="11">
        <v>215300</v>
      </c>
      <c r="L231" s="11">
        <f t="shared" si="14"/>
        <v>57.339785501796356</v>
      </c>
    </row>
    <row r="232" spans="1:12" ht="31.5" x14ac:dyDescent="0.25">
      <c r="A232" s="15">
        <f t="shared" si="15"/>
        <v>225</v>
      </c>
      <c r="B232" s="24"/>
      <c r="C232" s="15" t="s">
        <v>556</v>
      </c>
      <c r="D232" s="10" t="s">
        <v>557</v>
      </c>
      <c r="E232" s="15" t="s">
        <v>168</v>
      </c>
      <c r="F232" s="11">
        <v>2529180</v>
      </c>
      <c r="G232" s="11">
        <v>729180</v>
      </c>
      <c r="H232" s="11">
        <f t="shared" si="12"/>
        <v>28.830688207245036</v>
      </c>
      <c r="I232" s="11">
        <v>300000</v>
      </c>
      <c r="J232" s="11">
        <f t="shared" si="13"/>
        <v>11.86155196545916</v>
      </c>
      <c r="K232" s="11">
        <v>1500000</v>
      </c>
      <c r="L232" s="11">
        <f t="shared" si="14"/>
        <v>59.307759827295804</v>
      </c>
    </row>
    <row r="233" spans="1:12" ht="31.5" x14ac:dyDescent="0.25">
      <c r="A233" s="15">
        <f t="shared" si="15"/>
        <v>226</v>
      </c>
      <c r="B233" s="24" t="s">
        <v>567</v>
      </c>
      <c r="C233" s="15" t="s">
        <v>532</v>
      </c>
      <c r="D233" s="10" t="s">
        <v>568</v>
      </c>
      <c r="E233" s="15" t="s">
        <v>18</v>
      </c>
      <c r="F233" s="11">
        <v>2641200</v>
      </c>
      <c r="G233" s="11">
        <v>841200</v>
      </c>
      <c r="H233" s="11">
        <f t="shared" si="12"/>
        <v>31.849159472966832</v>
      </c>
      <c r="I233" s="11">
        <v>300000</v>
      </c>
      <c r="J233" s="11">
        <f t="shared" si="13"/>
        <v>11.358473421172194</v>
      </c>
      <c r="K233" s="11">
        <v>1500000</v>
      </c>
      <c r="L233" s="11">
        <f t="shared" si="14"/>
        <v>56.792367105860976</v>
      </c>
    </row>
    <row r="234" spans="1:12" x14ac:dyDescent="0.25">
      <c r="A234" s="15">
        <f t="shared" si="15"/>
        <v>227</v>
      </c>
      <c r="B234" s="24"/>
      <c r="C234" s="15" t="s">
        <v>569</v>
      </c>
      <c r="D234" s="10" t="s">
        <v>570</v>
      </c>
      <c r="E234" s="15" t="s">
        <v>86</v>
      </c>
      <c r="F234" s="11">
        <v>2115244</v>
      </c>
      <c r="G234" s="11">
        <v>457744</v>
      </c>
      <c r="H234" s="11">
        <f t="shared" si="12"/>
        <v>21.640245758881719</v>
      </c>
      <c r="I234" s="11">
        <v>257500</v>
      </c>
      <c r="J234" s="11">
        <f t="shared" si="13"/>
        <v>12.173536480897711</v>
      </c>
      <c r="K234" s="11">
        <v>1400000</v>
      </c>
      <c r="L234" s="11">
        <f t="shared" si="14"/>
        <v>66.186217760220572</v>
      </c>
    </row>
    <row r="235" spans="1:12" ht="31.5" x14ac:dyDescent="0.25">
      <c r="A235" s="15">
        <f t="shared" si="15"/>
        <v>228</v>
      </c>
      <c r="B235" s="24"/>
      <c r="C235" s="15" t="s">
        <v>571</v>
      </c>
      <c r="D235" s="10" t="s">
        <v>572</v>
      </c>
      <c r="E235" s="15" t="s">
        <v>573</v>
      </c>
      <c r="F235" s="11">
        <v>831310</v>
      </c>
      <c r="G235" s="11">
        <v>181310</v>
      </c>
      <c r="H235" s="11">
        <f t="shared" si="12"/>
        <v>21.810155056477125</v>
      </c>
      <c r="I235" s="11">
        <v>100000</v>
      </c>
      <c r="J235" s="11">
        <f t="shared" si="13"/>
        <v>12.029206914388133</v>
      </c>
      <c r="K235" s="11">
        <v>550000</v>
      </c>
      <c r="L235" s="11">
        <f t="shared" si="14"/>
        <v>66.160638029134745</v>
      </c>
    </row>
    <row r="236" spans="1:12" ht="31.5" x14ac:dyDescent="0.25">
      <c r="A236" s="15">
        <f t="shared" si="15"/>
        <v>229</v>
      </c>
      <c r="B236" s="24"/>
      <c r="C236" s="15" t="s">
        <v>532</v>
      </c>
      <c r="D236" s="10" t="s">
        <v>574</v>
      </c>
      <c r="E236" s="15" t="s">
        <v>16</v>
      </c>
      <c r="F236" s="11">
        <v>1204660</v>
      </c>
      <c r="G236" s="11">
        <v>244660</v>
      </c>
      <c r="H236" s="11">
        <f t="shared" si="12"/>
        <v>20.309464911261269</v>
      </c>
      <c r="I236" s="11">
        <v>160000</v>
      </c>
      <c r="J236" s="11">
        <f t="shared" si="13"/>
        <v>13.281755848123122</v>
      </c>
      <c r="K236" s="11">
        <v>800000</v>
      </c>
      <c r="L236" s="11">
        <f t="shared" si="14"/>
        <v>66.408779240615615</v>
      </c>
    </row>
    <row r="237" spans="1:12" ht="31.5" x14ac:dyDescent="0.25">
      <c r="A237" s="15">
        <f t="shared" si="15"/>
        <v>230</v>
      </c>
      <c r="B237" s="24"/>
      <c r="C237" s="15" t="s">
        <v>575</v>
      </c>
      <c r="D237" s="10" t="s">
        <v>576</v>
      </c>
      <c r="E237" s="15" t="s">
        <v>16</v>
      </c>
      <c r="F237" s="11">
        <v>466280</v>
      </c>
      <c r="G237" s="11">
        <v>106280</v>
      </c>
      <c r="H237" s="11">
        <f t="shared" si="12"/>
        <v>22.793171484944668</v>
      </c>
      <c r="I237" s="11">
        <v>60000</v>
      </c>
      <c r="J237" s="11">
        <f t="shared" si="13"/>
        <v>12.867804752509221</v>
      </c>
      <c r="K237" s="11">
        <v>300000</v>
      </c>
      <c r="L237" s="11">
        <f t="shared" si="14"/>
        <v>64.339023762546105</v>
      </c>
    </row>
    <row r="238" spans="1:12" ht="31.5" x14ac:dyDescent="0.25">
      <c r="A238" s="15">
        <f t="shared" si="15"/>
        <v>231</v>
      </c>
      <c r="B238" s="24"/>
      <c r="C238" s="15" t="s">
        <v>520</v>
      </c>
      <c r="D238" s="10" t="s">
        <v>521</v>
      </c>
      <c r="E238" s="15" t="s">
        <v>577</v>
      </c>
      <c r="F238" s="11">
        <v>592100</v>
      </c>
      <c r="G238" s="11">
        <v>142100</v>
      </c>
      <c r="H238" s="11">
        <f t="shared" si="12"/>
        <v>23.999324438439455</v>
      </c>
      <c r="I238" s="11">
        <v>60000</v>
      </c>
      <c r="J238" s="11">
        <f t="shared" si="13"/>
        <v>10.133423408208072</v>
      </c>
      <c r="K238" s="11">
        <v>390000</v>
      </c>
      <c r="L238" s="11">
        <f t="shared" si="14"/>
        <v>65.867252153352467</v>
      </c>
    </row>
    <row r="239" spans="1:12" ht="31.5" x14ac:dyDescent="0.25">
      <c r="A239" s="15">
        <f t="shared" si="15"/>
        <v>232</v>
      </c>
      <c r="B239" s="24"/>
      <c r="C239" s="15" t="s">
        <v>578</v>
      </c>
      <c r="D239" s="10" t="s">
        <v>579</v>
      </c>
      <c r="E239" s="15" t="s">
        <v>368</v>
      </c>
      <c r="F239" s="11">
        <v>1322733</v>
      </c>
      <c r="G239" s="11">
        <v>302733</v>
      </c>
      <c r="H239" s="11">
        <f t="shared" si="12"/>
        <v>22.886931829779705</v>
      </c>
      <c r="I239" s="11">
        <v>170000</v>
      </c>
      <c r="J239" s="11">
        <f t="shared" si="13"/>
        <v>12.852178028370048</v>
      </c>
      <c r="K239" s="11">
        <v>850000</v>
      </c>
      <c r="L239" s="11">
        <f t="shared" si="14"/>
        <v>64.26089014185024</v>
      </c>
    </row>
    <row r="240" spans="1:12" x14ac:dyDescent="0.25">
      <c r="A240" s="15">
        <f t="shared" si="15"/>
        <v>233</v>
      </c>
      <c r="B240" s="24"/>
      <c r="C240" s="15" t="s">
        <v>158</v>
      </c>
      <c r="D240" s="10" t="s">
        <v>159</v>
      </c>
      <c r="E240" s="15" t="s">
        <v>16</v>
      </c>
      <c r="F240" s="11">
        <v>1136874</v>
      </c>
      <c r="G240" s="11">
        <v>207874</v>
      </c>
      <c r="H240" s="11">
        <f t="shared" si="12"/>
        <v>18.284699975546985</v>
      </c>
      <c r="I240" s="11">
        <v>160000</v>
      </c>
      <c r="J240" s="11">
        <f t="shared" si="13"/>
        <v>14.073679229184588</v>
      </c>
      <c r="K240" s="11">
        <v>769000</v>
      </c>
      <c r="L240" s="11">
        <f t="shared" si="14"/>
        <v>67.641620795268437</v>
      </c>
    </row>
    <row r="241" spans="1:12" ht="31.5" x14ac:dyDescent="0.25">
      <c r="A241" s="15">
        <f t="shared" si="15"/>
        <v>234</v>
      </c>
      <c r="B241" s="24"/>
      <c r="C241" s="15" t="s">
        <v>580</v>
      </c>
      <c r="D241" s="10" t="s">
        <v>581</v>
      </c>
      <c r="E241" s="15" t="s">
        <v>25</v>
      </c>
      <c r="F241" s="11">
        <v>600000</v>
      </c>
      <c r="G241" s="11">
        <v>106000</v>
      </c>
      <c r="H241" s="11">
        <f t="shared" si="12"/>
        <v>17.666666666666668</v>
      </c>
      <c r="I241" s="11">
        <v>74000</v>
      </c>
      <c r="J241" s="11">
        <f t="shared" si="13"/>
        <v>12.333333333333334</v>
      </c>
      <c r="K241" s="11">
        <v>420000</v>
      </c>
      <c r="L241" s="11">
        <f t="shared" si="14"/>
        <v>70</v>
      </c>
    </row>
    <row r="242" spans="1:12" x14ac:dyDescent="0.25">
      <c r="A242" s="15">
        <f t="shared" si="15"/>
        <v>235</v>
      </c>
      <c r="B242" s="24"/>
      <c r="C242" s="15" t="s">
        <v>582</v>
      </c>
      <c r="D242" s="10" t="s">
        <v>583</v>
      </c>
      <c r="E242" s="15" t="s">
        <v>18</v>
      </c>
      <c r="F242" s="11">
        <v>1738017</v>
      </c>
      <c r="G242" s="11">
        <v>358017</v>
      </c>
      <c r="H242" s="11">
        <f t="shared" si="12"/>
        <v>20.59916560079677</v>
      </c>
      <c r="I242" s="11">
        <v>180000</v>
      </c>
      <c r="J242" s="11">
        <f t="shared" si="13"/>
        <v>10.356630573809117</v>
      </c>
      <c r="K242" s="11">
        <v>1200000</v>
      </c>
      <c r="L242" s="11">
        <f t="shared" si="14"/>
        <v>69.044203825394106</v>
      </c>
    </row>
    <row r="243" spans="1:12" x14ac:dyDescent="0.25">
      <c r="A243" s="15">
        <f t="shared" si="15"/>
        <v>236</v>
      </c>
      <c r="B243" s="24"/>
      <c r="C243" s="15" t="s">
        <v>240</v>
      </c>
      <c r="D243" s="10" t="s">
        <v>584</v>
      </c>
      <c r="E243" s="15" t="s">
        <v>16</v>
      </c>
      <c r="F243" s="11">
        <v>763922</v>
      </c>
      <c r="G243" s="11">
        <v>173922</v>
      </c>
      <c r="H243" s="11">
        <f t="shared" si="12"/>
        <v>22.766984063818033</v>
      </c>
      <c r="I243" s="11">
        <v>90000</v>
      </c>
      <c r="J243" s="11">
        <f t="shared" si="13"/>
        <v>11.781307515688773</v>
      </c>
      <c r="K243" s="11">
        <v>500000</v>
      </c>
      <c r="L243" s="11">
        <f t="shared" si="14"/>
        <v>65.45170842049319</v>
      </c>
    </row>
    <row r="244" spans="1:12" ht="31.5" x14ac:dyDescent="0.25">
      <c r="A244" s="15">
        <f t="shared" si="15"/>
        <v>237</v>
      </c>
      <c r="B244" s="24"/>
      <c r="C244" s="15" t="s">
        <v>585</v>
      </c>
      <c r="D244" s="10" t="s">
        <v>586</v>
      </c>
      <c r="E244" s="15" t="s">
        <v>587</v>
      </c>
      <c r="F244" s="11">
        <v>1583333</v>
      </c>
      <c r="G244" s="11">
        <v>453333</v>
      </c>
      <c r="H244" s="11">
        <f t="shared" si="12"/>
        <v>28.631563922434509</v>
      </c>
      <c r="I244" s="11">
        <v>130000</v>
      </c>
      <c r="J244" s="11">
        <f t="shared" si="13"/>
        <v>8.210528044321693</v>
      </c>
      <c r="K244" s="11">
        <v>1000000</v>
      </c>
      <c r="L244" s="11">
        <f t="shared" si="14"/>
        <v>63.157908033243793</v>
      </c>
    </row>
    <row r="245" spans="1:12" x14ac:dyDescent="0.25">
      <c r="A245" s="15">
        <f t="shared" si="15"/>
        <v>238</v>
      </c>
      <c r="B245" s="24" t="s">
        <v>594</v>
      </c>
      <c r="C245" s="15" t="s">
        <v>595</v>
      </c>
      <c r="D245" s="10" t="s">
        <v>596</v>
      </c>
      <c r="E245" s="15" t="s">
        <v>18</v>
      </c>
      <c r="F245" s="11">
        <v>1073373</v>
      </c>
      <c r="G245" s="11">
        <v>153333</v>
      </c>
      <c r="H245" s="11">
        <f t="shared" si="12"/>
        <v>14.285155300161268</v>
      </c>
      <c r="I245" s="11">
        <v>153340</v>
      </c>
      <c r="J245" s="11">
        <f t="shared" si="13"/>
        <v>14.285807449973124</v>
      </c>
      <c r="K245" s="11">
        <v>766700</v>
      </c>
      <c r="L245" s="11">
        <f t="shared" si="14"/>
        <v>71.429037249865615</v>
      </c>
    </row>
    <row r="246" spans="1:12" ht="31.5" x14ac:dyDescent="0.25">
      <c r="A246" s="15">
        <f t="shared" si="15"/>
        <v>239</v>
      </c>
      <c r="B246" s="24"/>
      <c r="C246" s="15" t="s">
        <v>597</v>
      </c>
      <c r="D246" s="10" t="s">
        <v>598</v>
      </c>
      <c r="E246" s="15" t="s">
        <v>18</v>
      </c>
      <c r="F246" s="11">
        <v>1364970</v>
      </c>
      <c r="G246" s="11">
        <v>218394</v>
      </c>
      <c r="H246" s="11">
        <f t="shared" si="12"/>
        <v>15.999912085979911</v>
      </c>
      <c r="I246" s="11">
        <v>191096</v>
      </c>
      <c r="J246" s="11">
        <f t="shared" si="13"/>
        <v>14.000014652336681</v>
      </c>
      <c r="K246" s="11">
        <v>955480</v>
      </c>
      <c r="L246" s="11">
        <f>K246/F246*100</f>
        <v>70.000073261683411</v>
      </c>
    </row>
    <row r="247" spans="1:12" x14ac:dyDescent="0.25">
      <c r="A247" s="15">
        <f t="shared" si="15"/>
        <v>240</v>
      </c>
      <c r="B247" s="24"/>
      <c r="C247" s="15" t="s">
        <v>595</v>
      </c>
      <c r="D247" s="10" t="s">
        <v>599</v>
      </c>
      <c r="E247" s="15" t="s">
        <v>16</v>
      </c>
      <c r="F247" s="11">
        <v>332902</v>
      </c>
      <c r="G247" s="11">
        <v>47662</v>
      </c>
      <c r="H247" s="11">
        <f t="shared" si="12"/>
        <v>14.317126361511795</v>
      </c>
      <c r="I247" s="11">
        <v>47540</v>
      </c>
      <c r="J247" s="11">
        <f t="shared" si="13"/>
        <v>14.280478939748035</v>
      </c>
      <c r="K247" s="11">
        <v>237700</v>
      </c>
      <c r="L247" s="11">
        <f t="shared" si="14"/>
        <v>71.402394698740167</v>
      </c>
    </row>
    <row r="248" spans="1:12" x14ac:dyDescent="0.25">
      <c r="A248" s="15">
        <f t="shared" si="15"/>
        <v>241</v>
      </c>
      <c r="B248" s="24"/>
      <c r="C248" s="15" t="s">
        <v>595</v>
      </c>
      <c r="D248" s="10" t="s">
        <v>600</v>
      </c>
      <c r="E248" s="15" t="s">
        <v>14</v>
      </c>
      <c r="F248" s="11">
        <v>252664</v>
      </c>
      <c r="G248" s="11">
        <v>36664</v>
      </c>
      <c r="H248" s="11">
        <f t="shared" si="12"/>
        <v>14.510971092043187</v>
      </c>
      <c r="I248" s="11">
        <v>36000</v>
      </c>
      <c r="J248" s="11">
        <f t="shared" si="13"/>
        <v>14.248171484659469</v>
      </c>
      <c r="K248" s="11">
        <v>180000</v>
      </c>
      <c r="L248" s="11">
        <f t="shared" si="14"/>
        <v>71.240857423297342</v>
      </c>
    </row>
    <row r="249" spans="1:12" x14ac:dyDescent="0.25">
      <c r="A249" s="15">
        <f t="shared" si="15"/>
        <v>242</v>
      </c>
      <c r="B249" s="24"/>
      <c r="C249" s="15" t="s">
        <v>601</v>
      </c>
      <c r="D249" s="10" t="s">
        <v>602</v>
      </c>
      <c r="E249" s="15" t="s">
        <v>18</v>
      </c>
      <c r="F249" s="11">
        <v>686630</v>
      </c>
      <c r="G249" s="11">
        <v>92130</v>
      </c>
      <c r="H249" s="11">
        <f t="shared" si="12"/>
        <v>13.417706770749893</v>
      </c>
      <c r="I249" s="11">
        <v>137500</v>
      </c>
      <c r="J249" s="11">
        <f t="shared" si="13"/>
        <v>20.025341158993925</v>
      </c>
      <c r="K249" s="11">
        <v>457000</v>
      </c>
      <c r="L249" s="11">
        <f t="shared" si="14"/>
        <v>66.556952070256187</v>
      </c>
    </row>
    <row r="250" spans="1:12" ht="31.5" x14ac:dyDescent="0.25">
      <c r="A250" s="15">
        <f t="shared" si="15"/>
        <v>243</v>
      </c>
      <c r="B250" s="24"/>
      <c r="C250" s="15" t="s">
        <v>603</v>
      </c>
      <c r="D250" s="10" t="s">
        <v>604</v>
      </c>
      <c r="E250" s="15" t="s">
        <v>16</v>
      </c>
      <c r="F250" s="11">
        <v>1909270</v>
      </c>
      <c r="G250" s="11">
        <v>269270</v>
      </c>
      <c r="H250" s="11">
        <f t="shared" si="12"/>
        <v>14.103296024134879</v>
      </c>
      <c r="I250" s="11">
        <v>300000</v>
      </c>
      <c r="J250" s="11">
        <f>I250/F250*100</f>
        <v>15.712811702902158</v>
      </c>
      <c r="K250" s="11">
        <v>1340000</v>
      </c>
      <c r="L250" s="11">
        <f t="shared" si="14"/>
        <v>70.183892272962964</v>
      </c>
    </row>
    <row r="251" spans="1:12" ht="31.5" x14ac:dyDescent="0.25">
      <c r="A251" s="15">
        <f t="shared" si="15"/>
        <v>244</v>
      </c>
      <c r="B251" s="24"/>
      <c r="C251" s="15" t="s">
        <v>605</v>
      </c>
      <c r="D251" s="10" t="s">
        <v>606</v>
      </c>
      <c r="E251" s="15" t="s">
        <v>353</v>
      </c>
      <c r="F251" s="11">
        <v>586710</v>
      </c>
      <c r="G251" s="11">
        <v>84710</v>
      </c>
      <c r="H251" s="11">
        <f t="shared" si="12"/>
        <v>14.438138092072744</v>
      </c>
      <c r="I251" s="11">
        <v>84000</v>
      </c>
      <c r="J251" s="11">
        <f t="shared" si="13"/>
        <v>14.317124303318504</v>
      </c>
      <c r="K251" s="11">
        <v>418000</v>
      </c>
      <c r="L251" s="11">
        <f t="shared" si="14"/>
        <v>71.244737604608758</v>
      </c>
    </row>
    <row r="252" spans="1:12" x14ac:dyDescent="0.25">
      <c r="A252" s="15">
        <f t="shared" si="15"/>
        <v>245</v>
      </c>
      <c r="B252" s="24"/>
      <c r="C252" s="15" t="s">
        <v>607</v>
      </c>
      <c r="D252" s="10" t="s">
        <v>608</v>
      </c>
      <c r="E252" s="15" t="s">
        <v>18</v>
      </c>
      <c r="F252" s="11">
        <v>756293</v>
      </c>
      <c r="G252" s="11">
        <v>161293</v>
      </c>
      <c r="H252" s="11">
        <f t="shared" si="12"/>
        <v>21.326787369445441</v>
      </c>
      <c r="I252" s="11">
        <v>145000</v>
      </c>
      <c r="J252" s="11">
        <f t="shared" si="13"/>
        <v>19.172463582235984</v>
      </c>
      <c r="K252" s="11">
        <v>450000</v>
      </c>
      <c r="L252" s="11">
        <f t="shared" si="14"/>
        <v>59.500749048318582</v>
      </c>
    </row>
    <row r="253" spans="1:12" ht="31.5" x14ac:dyDescent="0.25">
      <c r="A253" s="15">
        <f t="shared" si="15"/>
        <v>246</v>
      </c>
      <c r="B253" s="24"/>
      <c r="C253" s="15" t="s">
        <v>605</v>
      </c>
      <c r="D253" s="10" t="s">
        <v>609</v>
      </c>
      <c r="E253" s="15" t="s">
        <v>16</v>
      </c>
      <c r="F253" s="11">
        <v>546660</v>
      </c>
      <c r="G253" s="11">
        <v>78360</v>
      </c>
      <c r="H253" s="11">
        <f t="shared" si="12"/>
        <v>14.334321150257932</v>
      </c>
      <c r="I253" s="11">
        <v>78300</v>
      </c>
      <c r="J253" s="11">
        <f t="shared" si="13"/>
        <v>14.323345406651299</v>
      </c>
      <c r="K253" s="11">
        <v>390000</v>
      </c>
      <c r="L253" s="11">
        <f t="shared" si="14"/>
        <v>71.342333443090766</v>
      </c>
    </row>
    <row r="254" spans="1:12" x14ac:dyDescent="0.25">
      <c r="A254" s="15">
        <f t="shared" si="15"/>
        <v>247</v>
      </c>
      <c r="B254" s="24"/>
      <c r="C254" s="15" t="s">
        <v>610</v>
      </c>
      <c r="D254" s="10" t="s">
        <v>611</v>
      </c>
      <c r="E254" s="15" t="s">
        <v>86</v>
      </c>
      <c r="F254" s="11">
        <v>1464536</v>
      </c>
      <c r="G254" s="11">
        <v>279536</v>
      </c>
      <c r="H254" s="11">
        <f t="shared" si="12"/>
        <v>19.087000934084241</v>
      </c>
      <c r="I254" s="11">
        <v>185000</v>
      </c>
      <c r="J254" s="11">
        <f t="shared" si="13"/>
        <v>12.631987195944655</v>
      </c>
      <c r="K254" s="11">
        <v>1000000</v>
      </c>
      <c r="L254" s="11">
        <f>K254/F254*100</f>
        <v>68.28101186997111</v>
      </c>
    </row>
    <row r="255" spans="1:12" x14ac:dyDescent="0.25">
      <c r="A255" s="15">
        <f t="shared" si="15"/>
        <v>248</v>
      </c>
      <c r="B255" s="24"/>
      <c r="C255" s="15" t="s">
        <v>612</v>
      </c>
      <c r="D255" s="10" t="s">
        <v>613</v>
      </c>
      <c r="E255" s="15" t="s">
        <v>14</v>
      </c>
      <c r="F255" s="11">
        <v>456983</v>
      </c>
      <c r="G255" s="11">
        <v>60983</v>
      </c>
      <c r="H255" s="11">
        <f>G255/F255*100</f>
        <v>13.344697723985355</v>
      </c>
      <c r="I255" s="11">
        <v>66000</v>
      </c>
      <c r="J255" s="11">
        <f t="shared" si="13"/>
        <v>14.442550379335776</v>
      </c>
      <c r="K255" s="11">
        <v>330000</v>
      </c>
      <c r="L255" s="11">
        <f t="shared" si="14"/>
        <v>72.212751896678867</v>
      </c>
    </row>
    <row r="256" spans="1:12" ht="31.5" x14ac:dyDescent="0.25">
      <c r="A256" s="15">
        <f t="shared" si="15"/>
        <v>249</v>
      </c>
      <c r="B256" s="24"/>
      <c r="C256" s="15" t="s">
        <v>614</v>
      </c>
      <c r="D256" s="10" t="s">
        <v>615</v>
      </c>
      <c r="E256" s="15" t="s">
        <v>14</v>
      </c>
      <c r="F256" s="11">
        <v>261446</v>
      </c>
      <c r="G256" s="11">
        <v>46205</v>
      </c>
      <c r="H256" s="11">
        <f t="shared" si="12"/>
        <v>17.672865524812007</v>
      </c>
      <c r="I256" s="11">
        <v>34699</v>
      </c>
      <c r="J256" s="11">
        <f t="shared" si="13"/>
        <v>13.271956732939117</v>
      </c>
      <c r="K256" s="11">
        <v>180542</v>
      </c>
      <c r="L256" s="11">
        <f t="shared" si="14"/>
        <v>69.055177742248873</v>
      </c>
    </row>
    <row r="257" spans="1:12" ht="31.5" x14ac:dyDescent="0.25">
      <c r="A257" s="15">
        <f t="shared" si="15"/>
        <v>250</v>
      </c>
      <c r="B257" s="24"/>
      <c r="C257" s="15" t="s">
        <v>616</v>
      </c>
      <c r="D257" s="10" t="s">
        <v>617</v>
      </c>
      <c r="E257" s="15" t="s">
        <v>307</v>
      </c>
      <c r="F257" s="11">
        <v>1309780</v>
      </c>
      <c r="G257" s="11">
        <v>261956</v>
      </c>
      <c r="H257" s="11">
        <f t="shared" si="12"/>
        <v>20</v>
      </c>
      <c r="I257" s="11">
        <v>196467</v>
      </c>
      <c r="J257" s="11">
        <f>I257/F257*100</f>
        <v>15</v>
      </c>
      <c r="K257" s="11">
        <v>851357</v>
      </c>
      <c r="L257" s="11">
        <f t="shared" si="14"/>
        <v>65</v>
      </c>
    </row>
    <row r="258" spans="1:12" x14ac:dyDescent="0.25">
      <c r="A258" s="15">
        <f t="shared" si="15"/>
        <v>251</v>
      </c>
      <c r="B258" s="24"/>
      <c r="C258" s="15" t="s">
        <v>618</v>
      </c>
      <c r="D258" s="10" t="s">
        <v>619</v>
      </c>
      <c r="E258" s="15" t="s">
        <v>14</v>
      </c>
      <c r="F258" s="11">
        <v>291682</v>
      </c>
      <c r="G258" s="11">
        <v>53504</v>
      </c>
      <c r="H258" s="11">
        <f t="shared" si="12"/>
        <v>18.343264239822823</v>
      </c>
      <c r="I258" s="11">
        <v>34000</v>
      </c>
      <c r="J258" s="11">
        <f t="shared" si="13"/>
        <v>11.65653005670559</v>
      </c>
      <c r="K258" s="11">
        <v>204178</v>
      </c>
      <c r="L258" s="11">
        <f>K258/F258*100</f>
        <v>70.000205703471579</v>
      </c>
    </row>
    <row r="259" spans="1:12" x14ac:dyDescent="0.25">
      <c r="A259" s="15">
        <f t="shared" si="15"/>
        <v>252</v>
      </c>
      <c r="B259" s="24"/>
      <c r="C259" s="15" t="s">
        <v>620</v>
      </c>
      <c r="D259" s="10" t="s">
        <v>621</v>
      </c>
      <c r="E259" s="15" t="s">
        <v>18</v>
      </c>
      <c r="F259" s="11">
        <v>1499879</v>
      </c>
      <c r="G259" s="11">
        <v>254938</v>
      </c>
      <c r="H259" s="11">
        <f>G259/F259*100</f>
        <v>16.997237777180693</v>
      </c>
      <c r="I259" s="11">
        <v>260000</v>
      </c>
      <c r="J259" s="11">
        <f t="shared" si="13"/>
        <v>17.334731668354582</v>
      </c>
      <c r="K259" s="11">
        <v>984941</v>
      </c>
      <c r="L259" s="11">
        <f t="shared" si="14"/>
        <v>65.668030554464735</v>
      </c>
    </row>
    <row r="260" spans="1:12" ht="31.5" x14ac:dyDescent="0.25">
      <c r="A260" s="15">
        <f t="shared" si="15"/>
        <v>253</v>
      </c>
      <c r="B260" s="24"/>
      <c r="C260" s="15" t="s">
        <v>548</v>
      </c>
      <c r="D260" s="10" t="s">
        <v>549</v>
      </c>
      <c r="E260" s="15" t="s">
        <v>16</v>
      </c>
      <c r="F260" s="11">
        <v>392530</v>
      </c>
      <c r="G260" s="11">
        <v>47830</v>
      </c>
      <c r="H260" s="11">
        <f t="shared" si="12"/>
        <v>12.185055919292793</v>
      </c>
      <c r="I260" s="11">
        <v>69700</v>
      </c>
      <c r="J260" s="11">
        <f t="shared" si="13"/>
        <v>17.756604590731921</v>
      </c>
      <c r="K260" s="11">
        <v>275000</v>
      </c>
      <c r="L260" s="11">
        <f t="shared" si="14"/>
        <v>70.058339489975282</v>
      </c>
    </row>
    <row r="261" spans="1:12" x14ac:dyDescent="0.25">
      <c r="A261" s="15">
        <f t="shared" si="15"/>
        <v>254</v>
      </c>
      <c r="B261" s="24"/>
      <c r="C261" s="15" t="s">
        <v>622</v>
      </c>
      <c r="D261" s="10" t="s">
        <v>623</v>
      </c>
      <c r="E261" s="15" t="s">
        <v>624</v>
      </c>
      <c r="F261" s="11">
        <v>2063900</v>
      </c>
      <c r="G261" s="11">
        <v>259900</v>
      </c>
      <c r="H261" s="11">
        <f t="shared" si="12"/>
        <v>12.592664373273898</v>
      </c>
      <c r="I261" s="11">
        <v>304000</v>
      </c>
      <c r="J261" s="11">
        <f t="shared" si="13"/>
        <v>14.729395804060275</v>
      </c>
      <c r="K261" s="11">
        <v>1500000</v>
      </c>
      <c r="L261" s="11">
        <f t="shared" si="14"/>
        <v>72.67793982266582</v>
      </c>
    </row>
    <row r="262" spans="1:12" x14ac:dyDescent="0.25">
      <c r="A262" s="24" t="s">
        <v>642</v>
      </c>
      <c r="B262" s="24"/>
      <c r="C262" s="24"/>
      <c r="D262" s="24"/>
      <c r="E262" s="24"/>
      <c r="F262" s="11">
        <f>SUM(F8:F261)</f>
        <v>309935899</v>
      </c>
      <c r="G262" s="11">
        <f t="shared" ref="G262:K262" si="16">SUM(G8:G261)</f>
        <v>63114429</v>
      </c>
      <c r="H262" s="11">
        <f t="shared" si="12"/>
        <v>20.363703979963933</v>
      </c>
      <c r="I262" s="11">
        <f t="shared" si="16"/>
        <v>47635592</v>
      </c>
      <c r="J262" s="11">
        <f t="shared" si="13"/>
        <v>15.369498065146688</v>
      </c>
      <c r="K262" s="11">
        <f t="shared" si="16"/>
        <v>199185878</v>
      </c>
      <c r="L262" s="11">
        <f t="shared" si="14"/>
        <v>64.26679795488937</v>
      </c>
    </row>
  </sheetData>
  <sheetProtection formatCells="0" formatColumns="0" formatRows="0" insertColumns="0" insertRows="0" insertHyperlinks="0" deleteColumns="0" deleteRows="0" sort="0" autoFilter="0" pivotTables="0"/>
  <autoFilter ref="A5:K261">
    <sortState ref="A9:J258">
      <sortCondition ref="B4:B258"/>
    </sortState>
  </autoFilter>
  <mergeCells count="53">
    <mergeCell ref="A262:E262"/>
    <mergeCell ref="A2:L2"/>
    <mergeCell ref="B28:B33"/>
    <mergeCell ref="B48:B57"/>
    <mergeCell ref="B58:B62"/>
    <mergeCell ref="A4:A6"/>
    <mergeCell ref="B4:B6"/>
    <mergeCell ref="C4:C6"/>
    <mergeCell ref="D4:D6"/>
    <mergeCell ref="E4:E6"/>
    <mergeCell ref="F4:F6"/>
    <mergeCell ref="B26:B27"/>
    <mergeCell ref="G4:L4"/>
    <mergeCell ref="G5:H5"/>
    <mergeCell ref="I5:J5"/>
    <mergeCell ref="K5:L5"/>
    <mergeCell ref="K1:L1"/>
    <mergeCell ref="B8:B16"/>
    <mergeCell ref="B18:B19"/>
    <mergeCell ref="B20:B23"/>
    <mergeCell ref="B24:B25"/>
    <mergeCell ref="B116:B122"/>
    <mergeCell ref="B123:B136"/>
    <mergeCell ref="B35:B41"/>
    <mergeCell ref="B42:B47"/>
    <mergeCell ref="B137:B145"/>
    <mergeCell ref="B63:B64"/>
    <mergeCell ref="B65:B68"/>
    <mergeCell ref="B69:B75"/>
    <mergeCell ref="B76:B77"/>
    <mergeCell ref="B83:B95"/>
    <mergeCell ref="B78:B81"/>
    <mergeCell ref="B96:B111"/>
    <mergeCell ref="B112:B113"/>
    <mergeCell ref="B114:B115"/>
    <mergeCell ref="B233:B244"/>
    <mergeCell ref="B245:B261"/>
    <mergeCell ref="B179:B184"/>
    <mergeCell ref="B195:B199"/>
    <mergeCell ref="B200:B205"/>
    <mergeCell ref="B206:B216"/>
    <mergeCell ref="B217:B218"/>
    <mergeCell ref="B219:B220"/>
    <mergeCell ref="B221:B223"/>
    <mergeCell ref="B185:B192"/>
    <mergeCell ref="B193:B194"/>
    <mergeCell ref="B224:B227"/>
    <mergeCell ref="B228:B232"/>
    <mergeCell ref="B146:B151"/>
    <mergeCell ref="B152:B154"/>
    <mergeCell ref="B157:B161"/>
    <mergeCell ref="B162:B168"/>
    <mergeCell ref="B169:B178"/>
  </mergeCells>
  <pageMargins left="0.31496062992125984" right="0.31496062992125984" top="0.55118110236220474" bottom="0.55118110236220474" header="0.31496062992125984" footer="0.31496062992125984"/>
  <pageSetup paperSize="9" scale="54" fitToHeight="0" orientation="landscape" r:id="rId1"/>
  <headerFooter alignWithMargins="0">
    <oddFooter>&amp;L* Краткое наименование проекта используется только для проведения комиссии, полное наименование проекта указано в заявке для участия в конкурсном отборе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4"/>
  <sheetViews>
    <sheetView tabSelected="1" showRuler="0" view="pageBreakPreview" topLeftCell="A238" zoomScale="60" zoomScaleNormal="90" workbookViewId="0">
      <selection activeCell="D247" sqref="D247"/>
    </sheetView>
  </sheetViews>
  <sheetFormatPr defaultRowHeight="18.75" x14ac:dyDescent="0.25"/>
  <cols>
    <col min="1" max="1" width="9" style="2" customWidth="1"/>
    <col min="2" max="2" width="24.140625" style="2" customWidth="1"/>
    <col min="3" max="3" width="27.5703125" style="2" customWidth="1"/>
    <col min="4" max="5" width="24.85546875" style="2" customWidth="1"/>
    <col min="6" max="6" width="46.85546875" style="2" customWidth="1"/>
    <col min="7" max="7" width="20.42578125" style="2" customWidth="1"/>
    <col min="8" max="184" width="9.140625" style="2"/>
    <col min="185" max="185" width="9" style="2" customWidth="1"/>
    <col min="186" max="186" width="27.5703125" style="2" customWidth="1"/>
    <col min="187" max="188" width="18" style="2" customWidth="1"/>
    <col min="189" max="190" width="20" style="2" customWidth="1"/>
    <col min="191" max="192" width="62.5703125" style="2" customWidth="1"/>
    <col min="193" max="262" width="20" style="2" customWidth="1"/>
    <col min="263" max="440" width="9.140625" style="2"/>
    <col min="441" max="441" width="9" style="2" customWidth="1"/>
    <col min="442" max="442" width="27.5703125" style="2" customWidth="1"/>
    <col min="443" max="444" width="18" style="2" customWidth="1"/>
    <col min="445" max="446" width="20" style="2" customWidth="1"/>
    <col min="447" max="448" width="62.5703125" style="2" customWidth="1"/>
    <col min="449" max="518" width="20" style="2" customWidth="1"/>
    <col min="519" max="696" width="9.140625" style="2"/>
    <col min="697" max="697" width="9" style="2" customWidth="1"/>
    <col min="698" max="698" width="27.5703125" style="2" customWidth="1"/>
    <col min="699" max="700" width="18" style="2" customWidth="1"/>
    <col min="701" max="702" width="20" style="2" customWidth="1"/>
    <col min="703" max="704" width="62.5703125" style="2" customWidth="1"/>
    <col min="705" max="774" width="20" style="2" customWidth="1"/>
    <col min="775" max="952" width="9.140625" style="2"/>
    <col min="953" max="953" width="9" style="2" customWidth="1"/>
    <col min="954" max="954" width="27.5703125" style="2" customWidth="1"/>
    <col min="955" max="956" width="18" style="2" customWidth="1"/>
    <col min="957" max="958" width="20" style="2" customWidth="1"/>
    <col min="959" max="960" width="62.5703125" style="2" customWidth="1"/>
    <col min="961" max="1030" width="20" style="2" customWidth="1"/>
    <col min="1031" max="1208" width="9.140625" style="2"/>
    <col min="1209" max="1209" width="9" style="2" customWidth="1"/>
    <col min="1210" max="1210" width="27.5703125" style="2" customWidth="1"/>
    <col min="1211" max="1212" width="18" style="2" customWidth="1"/>
    <col min="1213" max="1214" width="20" style="2" customWidth="1"/>
    <col min="1215" max="1216" width="62.5703125" style="2" customWidth="1"/>
    <col min="1217" max="1286" width="20" style="2" customWidth="1"/>
    <col min="1287" max="1464" width="9.140625" style="2"/>
    <col min="1465" max="1465" width="9" style="2" customWidth="1"/>
    <col min="1466" max="1466" width="27.5703125" style="2" customWidth="1"/>
    <col min="1467" max="1468" width="18" style="2" customWidth="1"/>
    <col min="1469" max="1470" width="20" style="2" customWidth="1"/>
    <col min="1471" max="1472" width="62.5703125" style="2" customWidth="1"/>
    <col min="1473" max="1542" width="20" style="2" customWidth="1"/>
    <col min="1543" max="1720" width="9.140625" style="2"/>
    <col min="1721" max="1721" width="9" style="2" customWidth="1"/>
    <col min="1722" max="1722" width="27.5703125" style="2" customWidth="1"/>
    <col min="1723" max="1724" width="18" style="2" customWidth="1"/>
    <col min="1725" max="1726" width="20" style="2" customWidth="1"/>
    <col min="1727" max="1728" width="62.5703125" style="2" customWidth="1"/>
    <col min="1729" max="1798" width="20" style="2" customWidth="1"/>
    <col min="1799" max="1976" width="9.140625" style="2"/>
    <col min="1977" max="1977" width="9" style="2" customWidth="1"/>
    <col min="1978" max="1978" width="27.5703125" style="2" customWidth="1"/>
    <col min="1979" max="1980" width="18" style="2" customWidth="1"/>
    <col min="1981" max="1982" width="20" style="2" customWidth="1"/>
    <col min="1983" max="1984" width="62.5703125" style="2" customWidth="1"/>
    <col min="1985" max="2054" width="20" style="2" customWidth="1"/>
    <col min="2055" max="2232" width="9.140625" style="2"/>
    <col min="2233" max="2233" width="9" style="2" customWidth="1"/>
    <col min="2234" max="2234" width="27.5703125" style="2" customWidth="1"/>
    <col min="2235" max="2236" width="18" style="2" customWidth="1"/>
    <col min="2237" max="2238" width="20" style="2" customWidth="1"/>
    <col min="2239" max="2240" width="62.5703125" style="2" customWidth="1"/>
    <col min="2241" max="2310" width="20" style="2" customWidth="1"/>
    <col min="2311" max="2488" width="9.140625" style="2"/>
    <col min="2489" max="2489" width="9" style="2" customWidth="1"/>
    <col min="2490" max="2490" width="27.5703125" style="2" customWidth="1"/>
    <col min="2491" max="2492" width="18" style="2" customWidth="1"/>
    <col min="2493" max="2494" width="20" style="2" customWidth="1"/>
    <col min="2495" max="2496" width="62.5703125" style="2" customWidth="1"/>
    <col min="2497" max="2566" width="20" style="2" customWidth="1"/>
    <col min="2567" max="2744" width="9.140625" style="2"/>
    <col min="2745" max="2745" width="9" style="2" customWidth="1"/>
    <col min="2746" max="2746" width="27.5703125" style="2" customWidth="1"/>
    <col min="2747" max="2748" width="18" style="2" customWidth="1"/>
    <col min="2749" max="2750" width="20" style="2" customWidth="1"/>
    <col min="2751" max="2752" width="62.5703125" style="2" customWidth="1"/>
    <col min="2753" max="2822" width="20" style="2" customWidth="1"/>
    <col min="2823" max="3000" width="9.140625" style="2"/>
    <col min="3001" max="3001" width="9" style="2" customWidth="1"/>
    <col min="3002" max="3002" width="27.5703125" style="2" customWidth="1"/>
    <col min="3003" max="3004" width="18" style="2" customWidth="1"/>
    <col min="3005" max="3006" width="20" style="2" customWidth="1"/>
    <col min="3007" max="3008" width="62.5703125" style="2" customWidth="1"/>
    <col min="3009" max="3078" width="20" style="2" customWidth="1"/>
    <col min="3079" max="3256" width="9.140625" style="2"/>
    <col min="3257" max="3257" width="9" style="2" customWidth="1"/>
    <col min="3258" max="3258" width="27.5703125" style="2" customWidth="1"/>
    <col min="3259" max="3260" width="18" style="2" customWidth="1"/>
    <col min="3261" max="3262" width="20" style="2" customWidth="1"/>
    <col min="3263" max="3264" width="62.5703125" style="2" customWidth="1"/>
    <col min="3265" max="3334" width="20" style="2" customWidth="1"/>
    <col min="3335" max="3512" width="9.140625" style="2"/>
    <col min="3513" max="3513" width="9" style="2" customWidth="1"/>
    <col min="3514" max="3514" width="27.5703125" style="2" customWidth="1"/>
    <col min="3515" max="3516" width="18" style="2" customWidth="1"/>
    <col min="3517" max="3518" width="20" style="2" customWidth="1"/>
    <col min="3519" max="3520" width="62.5703125" style="2" customWidth="1"/>
    <col min="3521" max="3590" width="20" style="2" customWidth="1"/>
    <col min="3591" max="3768" width="9.140625" style="2"/>
    <col min="3769" max="3769" width="9" style="2" customWidth="1"/>
    <col min="3770" max="3770" width="27.5703125" style="2" customWidth="1"/>
    <col min="3771" max="3772" width="18" style="2" customWidth="1"/>
    <col min="3773" max="3774" width="20" style="2" customWidth="1"/>
    <col min="3775" max="3776" width="62.5703125" style="2" customWidth="1"/>
    <col min="3777" max="3846" width="20" style="2" customWidth="1"/>
    <col min="3847" max="4024" width="9.140625" style="2"/>
    <col min="4025" max="4025" width="9" style="2" customWidth="1"/>
    <col min="4026" max="4026" width="27.5703125" style="2" customWidth="1"/>
    <col min="4027" max="4028" width="18" style="2" customWidth="1"/>
    <col min="4029" max="4030" width="20" style="2" customWidth="1"/>
    <col min="4031" max="4032" width="62.5703125" style="2" customWidth="1"/>
    <col min="4033" max="4102" width="20" style="2" customWidth="1"/>
    <col min="4103" max="4280" width="9.140625" style="2"/>
    <col min="4281" max="4281" width="9" style="2" customWidth="1"/>
    <col min="4282" max="4282" width="27.5703125" style="2" customWidth="1"/>
    <col min="4283" max="4284" width="18" style="2" customWidth="1"/>
    <col min="4285" max="4286" width="20" style="2" customWidth="1"/>
    <col min="4287" max="4288" width="62.5703125" style="2" customWidth="1"/>
    <col min="4289" max="4358" width="20" style="2" customWidth="1"/>
    <col min="4359" max="4536" width="9.140625" style="2"/>
    <col min="4537" max="4537" width="9" style="2" customWidth="1"/>
    <col min="4538" max="4538" width="27.5703125" style="2" customWidth="1"/>
    <col min="4539" max="4540" width="18" style="2" customWidth="1"/>
    <col min="4541" max="4542" width="20" style="2" customWidth="1"/>
    <col min="4543" max="4544" width="62.5703125" style="2" customWidth="1"/>
    <col min="4545" max="4614" width="20" style="2" customWidth="1"/>
    <col min="4615" max="4792" width="9.140625" style="2"/>
    <col min="4793" max="4793" width="9" style="2" customWidth="1"/>
    <col min="4794" max="4794" width="27.5703125" style="2" customWidth="1"/>
    <col min="4795" max="4796" width="18" style="2" customWidth="1"/>
    <col min="4797" max="4798" width="20" style="2" customWidth="1"/>
    <col min="4799" max="4800" width="62.5703125" style="2" customWidth="1"/>
    <col min="4801" max="4870" width="20" style="2" customWidth="1"/>
    <col min="4871" max="5048" width="9.140625" style="2"/>
    <col min="5049" max="5049" width="9" style="2" customWidth="1"/>
    <col min="5050" max="5050" width="27.5703125" style="2" customWidth="1"/>
    <col min="5051" max="5052" width="18" style="2" customWidth="1"/>
    <col min="5053" max="5054" width="20" style="2" customWidth="1"/>
    <col min="5055" max="5056" width="62.5703125" style="2" customWidth="1"/>
    <col min="5057" max="5126" width="20" style="2" customWidth="1"/>
    <col min="5127" max="5304" width="9.140625" style="2"/>
    <col min="5305" max="5305" width="9" style="2" customWidth="1"/>
    <col min="5306" max="5306" width="27.5703125" style="2" customWidth="1"/>
    <col min="5307" max="5308" width="18" style="2" customWidth="1"/>
    <col min="5309" max="5310" width="20" style="2" customWidth="1"/>
    <col min="5311" max="5312" width="62.5703125" style="2" customWidth="1"/>
    <col min="5313" max="5382" width="20" style="2" customWidth="1"/>
    <col min="5383" max="5560" width="9.140625" style="2"/>
    <col min="5561" max="5561" width="9" style="2" customWidth="1"/>
    <col min="5562" max="5562" width="27.5703125" style="2" customWidth="1"/>
    <col min="5563" max="5564" width="18" style="2" customWidth="1"/>
    <col min="5565" max="5566" width="20" style="2" customWidth="1"/>
    <col min="5567" max="5568" width="62.5703125" style="2" customWidth="1"/>
    <col min="5569" max="5638" width="20" style="2" customWidth="1"/>
    <col min="5639" max="5816" width="9.140625" style="2"/>
    <col min="5817" max="5817" width="9" style="2" customWidth="1"/>
    <col min="5818" max="5818" width="27.5703125" style="2" customWidth="1"/>
    <col min="5819" max="5820" width="18" style="2" customWidth="1"/>
    <col min="5821" max="5822" width="20" style="2" customWidth="1"/>
    <col min="5823" max="5824" width="62.5703125" style="2" customWidth="1"/>
    <col min="5825" max="5894" width="20" style="2" customWidth="1"/>
    <col min="5895" max="6072" width="9.140625" style="2"/>
    <col min="6073" max="6073" width="9" style="2" customWidth="1"/>
    <col min="6074" max="6074" width="27.5703125" style="2" customWidth="1"/>
    <col min="6075" max="6076" width="18" style="2" customWidth="1"/>
    <col min="6077" max="6078" width="20" style="2" customWidth="1"/>
    <col min="6079" max="6080" width="62.5703125" style="2" customWidth="1"/>
    <col min="6081" max="6150" width="20" style="2" customWidth="1"/>
    <col min="6151" max="6328" width="9.140625" style="2"/>
    <col min="6329" max="6329" width="9" style="2" customWidth="1"/>
    <col min="6330" max="6330" width="27.5703125" style="2" customWidth="1"/>
    <col min="6331" max="6332" width="18" style="2" customWidth="1"/>
    <col min="6333" max="6334" width="20" style="2" customWidth="1"/>
    <col min="6335" max="6336" width="62.5703125" style="2" customWidth="1"/>
    <col min="6337" max="6406" width="20" style="2" customWidth="1"/>
    <col min="6407" max="6584" width="9.140625" style="2"/>
    <col min="6585" max="6585" width="9" style="2" customWidth="1"/>
    <col min="6586" max="6586" width="27.5703125" style="2" customWidth="1"/>
    <col min="6587" max="6588" width="18" style="2" customWidth="1"/>
    <col min="6589" max="6590" width="20" style="2" customWidth="1"/>
    <col min="6591" max="6592" width="62.5703125" style="2" customWidth="1"/>
    <col min="6593" max="6662" width="20" style="2" customWidth="1"/>
    <col min="6663" max="6840" width="9.140625" style="2"/>
    <col min="6841" max="6841" width="9" style="2" customWidth="1"/>
    <col min="6842" max="6842" width="27.5703125" style="2" customWidth="1"/>
    <col min="6843" max="6844" width="18" style="2" customWidth="1"/>
    <col min="6845" max="6846" width="20" style="2" customWidth="1"/>
    <col min="6847" max="6848" width="62.5703125" style="2" customWidth="1"/>
    <col min="6849" max="6918" width="20" style="2" customWidth="1"/>
    <col min="6919" max="7096" width="9.140625" style="2"/>
    <col min="7097" max="7097" width="9" style="2" customWidth="1"/>
    <col min="7098" max="7098" width="27.5703125" style="2" customWidth="1"/>
    <col min="7099" max="7100" width="18" style="2" customWidth="1"/>
    <col min="7101" max="7102" width="20" style="2" customWidth="1"/>
    <col min="7103" max="7104" width="62.5703125" style="2" customWidth="1"/>
    <col min="7105" max="7174" width="20" style="2" customWidth="1"/>
    <col min="7175" max="7352" width="9.140625" style="2"/>
    <col min="7353" max="7353" width="9" style="2" customWidth="1"/>
    <col min="7354" max="7354" width="27.5703125" style="2" customWidth="1"/>
    <col min="7355" max="7356" width="18" style="2" customWidth="1"/>
    <col min="7357" max="7358" width="20" style="2" customWidth="1"/>
    <col min="7359" max="7360" width="62.5703125" style="2" customWidth="1"/>
    <col min="7361" max="7430" width="20" style="2" customWidth="1"/>
    <col min="7431" max="7608" width="9.140625" style="2"/>
    <col min="7609" max="7609" width="9" style="2" customWidth="1"/>
    <col min="7610" max="7610" width="27.5703125" style="2" customWidth="1"/>
    <col min="7611" max="7612" width="18" style="2" customWidth="1"/>
    <col min="7613" max="7614" width="20" style="2" customWidth="1"/>
    <col min="7615" max="7616" width="62.5703125" style="2" customWidth="1"/>
    <col min="7617" max="7686" width="20" style="2" customWidth="1"/>
    <col min="7687" max="7864" width="9.140625" style="2"/>
    <col min="7865" max="7865" width="9" style="2" customWidth="1"/>
    <col min="7866" max="7866" width="27.5703125" style="2" customWidth="1"/>
    <col min="7867" max="7868" width="18" style="2" customWidth="1"/>
    <col min="7869" max="7870" width="20" style="2" customWidth="1"/>
    <col min="7871" max="7872" width="62.5703125" style="2" customWidth="1"/>
    <col min="7873" max="7942" width="20" style="2" customWidth="1"/>
    <col min="7943" max="8120" width="9.140625" style="2"/>
    <col min="8121" max="8121" width="9" style="2" customWidth="1"/>
    <col min="8122" max="8122" width="27.5703125" style="2" customWidth="1"/>
    <col min="8123" max="8124" width="18" style="2" customWidth="1"/>
    <col min="8125" max="8126" width="20" style="2" customWidth="1"/>
    <col min="8127" max="8128" width="62.5703125" style="2" customWidth="1"/>
    <col min="8129" max="8198" width="20" style="2" customWidth="1"/>
    <col min="8199" max="8376" width="9.140625" style="2"/>
    <col min="8377" max="8377" width="9" style="2" customWidth="1"/>
    <col min="8378" max="8378" width="27.5703125" style="2" customWidth="1"/>
    <col min="8379" max="8380" width="18" style="2" customWidth="1"/>
    <col min="8381" max="8382" width="20" style="2" customWidth="1"/>
    <col min="8383" max="8384" width="62.5703125" style="2" customWidth="1"/>
    <col min="8385" max="8454" width="20" style="2" customWidth="1"/>
    <col min="8455" max="8632" width="9.140625" style="2"/>
    <col min="8633" max="8633" width="9" style="2" customWidth="1"/>
    <col min="8634" max="8634" width="27.5703125" style="2" customWidth="1"/>
    <col min="8635" max="8636" width="18" style="2" customWidth="1"/>
    <col min="8637" max="8638" width="20" style="2" customWidth="1"/>
    <col min="8639" max="8640" width="62.5703125" style="2" customWidth="1"/>
    <col min="8641" max="8710" width="20" style="2" customWidth="1"/>
    <col min="8711" max="8888" width="9.140625" style="2"/>
    <col min="8889" max="8889" width="9" style="2" customWidth="1"/>
    <col min="8890" max="8890" width="27.5703125" style="2" customWidth="1"/>
    <col min="8891" max="8892" width="18" style="2" customWidth="1"/>
    <col min="8893" max="8894" width="20" style="2" customWidth="1"/>
    <col min="8895" max="8896" width="62.5703125" style="2" customWidth="1"/>
    <col min="8897" max="8966" width="20" style="2" customWidth="1"/>
    <col min="8967" max="9144" width="9.140625" style="2"/>
    <col min="9145" max="9145" width="9" style="2" customWidth="1"/>
    <col min="9146" max="9146" width="27.5703125" style="2" customWidth="1"/>
    <col min="9147" max="9148" width="18" style="2" customWidth="1"/>
    <col min="9149" max="9150" width="20" style="2" customWidth="1"/>
    <col min="9151" max="9152" width="62.5703125" style="2" customWidth="1"/>
    <col min="9153" max="9222" width="20" style="2" customWidth="1"/>
    <col min="9223" max="9400" width="9.140625" style="2"/>
    <col min="9401" max="9401" width="9" style="2" customWidth="1"/>
    <col min="9402" max="9402" width="27.5703125" style="2" customWidth="1"/>
    <col min="9403" max="9404" width="18" style="2" customWidth="1"/>
    <col min="9405" max="9406" width="20" style="2" customWidth="1"/>
    <col min="9407" max="9408" width="62.5703125" style="2" customWidth="1"/>
    <col min="9409" max="9478" width="20" style="2" customWidth="1"/>
    <col min="9479" max="9656" width="9.140625" style="2"/>
    <col min="9657" max="9657" width="9" style="2" customWidth="1"/>
    <col min="9658" max="9658" width="27.5703125" style="2" customWidth="1"/>
    <col min="9659" max="9660" width="18" style="2" customWidth="1"/>
    <col min="9661" max="9662" width="20" style="2" customWidth="1"/>
    <col min="9663" max="9664" width="62.5703125" style="2" customWidth="1"/>
    <col min="9665" max="9734" width="20" style="2" customWidth="1"/>
    <col min="9735" max="9912" width="9.140625" style="2"/>
    <col min="9913" max="9913" width="9" style="2" customWidth="1"/>
    <col min="9914" max="9914" width="27.5703125" style="2" customWidth="1"/>
    <col min="9915" max="9916" width="18" style="2" customWidth="1"/>
    <col min="9917" max="9918" width="20" style="2" customWidth="1"/>
    <col min="9919" max="9920" width="62.5703125" style="2" customWidth="1"/>
    <col min="9921" max="9990" width="20" style="2" customWidth="1"/>
    <col min="9991" max="10168" width="9.140625" style="2"/>
    <col min="10169" max="10169" width="9" style="2" customWidth="1"/>
    <col min="10170" max="10170" width="27.5703125" style="2" customWidth="1"/>
    <col min="10171" max="10172" width="18" style="2" customWidth="1"/>
    <col min="10173" max="10174" width="20" style="2" customWidth="1"/>
    <col min="10175" max="10176" width="62.5703125" style="2" customWidth="1"/>
    <col min="10177" max="10246" width="20" style="2" customWidth="1"/>
    <col min="10247" max="10424" width="9.140625" style="2"/>
    <col min="10425" max="10425" width="9" style="2" customWidth="1"/>
    <col min="10426" max="10426" width="27.5703125" style="2" customWidth="1"/>
    <col min="10427" max="10428" width="18" style="2" customWidth="1"/>
    <col min="10429" max="10430" width="20" style="2" customWidth="1"/>
    <col min="10431" max="10432" width="62.5703125" style="2" customWidth="1"/>
    <col min="10433" max="10502" width="20" style="2" customWidth="1"/>
    <col min="10503" max="10680" width="9.140625" style="2"/>
    <col min="10681" max="10681" width="9" style="2" customWidth="1"/>
    <col min="10682" max="10682" width="27.5703125" style="2" customWidth="1"/>
    <col min="10683" max="10684" width="18" style="2" customWidth="1"/>
    <col min="10685" max="10686" width="20" style="2" customWidth="1"/>
    <col min="10687" max="10688" width="62.5703125" style="2" customWidth="1"/>
    <col min="10689" max="10758" width="20" style="2" customWidth="1"/>
    <col min="10759" max="10936" width="9.140625" style="2"/>
    <col min="10937" max="10937" width="9" style="2" customWidth="1"/>
    <col min="10938" max="10938" width="27.5703125" style="2" customWidth="1"/>
    <col min="10939" max="10940" width="18" style="2" customWidth="1"/>
    <col min="10941" max="10942" width="20" style="2" customWidth="1"/>
    <col min="10943" max="10944" width="62.5703125" style="2" customWidth="1"/>
    <col min="10945" max="11014" width="20" style="2" customWidth="1"/>
    <col min="11015" max="11192" width="9.140625" style="2"/>
    <col min="11193" max="11193" width="9" style="2" customWidth="1"/>
    <col min="11194" max="11194" width="27.5703125" style="2" customWidth="1"/>
    <col min="11195" max="11196" width="18" style="2" customWidth="1"/>
    <col min="11197" max="11198" width="20" style="2" customWidth="1"/>
    <col min="11199" max="11200" width="62.5703125" style="2" customWidth="1"/>
    <col min="11201" max="11270" width="20" style="2" customWidth="1"/>
    <col min="11271" max="11448" width="9.140625" style="2"/>
    <col min="11449" max="11449" width="9" style="2" customWidth="1"/>
    <col min="11450" max="11450" width="27.5703125" style="2" customWidth="1"/>
    <col min="11451" max="11452" width="18" style="2" customWidth="1"/>
    <col min="11453" max="11454" width="20" style="2" customWidth="1"/>
    <col min="11455" max="11456" width="62.5703125" style="2" customWidth="1"/>
    <col min="11457" max="11526" width="20" style="2" customWidth="1"/>
    <col min="11527" max="11704" width="9.140625" style="2"/>
    <col min="11705" max="11705" width="9" style="2" customWidth="1"/>
    <col min="11706" max="11706" width="27.5703125" style="2" customWidth="1"/>
    <col min="11707" max="11708" width="18" style="2" customWidth="1"/>
    <col min="11709" max="11710" width="20" style="2" customWidth="1"/>
    <col min="11711" max="11712" width="62.5703125" style="2" customWidth="1"/>
    <col min="11713" max="11782" width="20" style="2" customWidth="1"/>
    <col min="11783" max="11960" width="9.140625" style="2"/>
    <col min="11961" max="11961" width="9" style="2" customWidth="1"/>
    <col min="11962" max="11962" width="27.5703125" style="2" customWidth="1"/>
    <col min="11963" max="11964" width="18" style="2" customWidth="1"/>
    <col min="11965" max="11966" width="20" style="2" customWidth="1"/>
    <col min="11967" max="11968" width="62.5703125" style="2" customWidth="1"/>
    <col min="11969" max="12038" width="20" style="2" customWidth="1"/>
    <col min="12039" max="12216" width="9.140625" style="2"/>
    <col min="12217" max="12217" width="9" style="2" customWidth="1"/>
    <col min="12218" max="12218" width="27.5703125" style="2" customWidth="1"/>
    <col min="12219" max="12220" width="18" style="2" customWidth="1"/>
    <col min="12221" max="12222" width="20" style="2" customWidth="1"/>
    <col min="12223" max="12224" width="62.5703125" style="2" customWidth="1"/>
    <col min="12225" max="12294" width="20" style="2" customWidth="1"/>
    <col min="12295" max="12472" width="9.140625" style="2"/>
    <col min="12473" max="12473" width="9" style="2" customWidth="1"/>
    <col min="12474" max="12474" width="27.5703125" style="2" customWidth="1"/>
    <col min="12475" max="12476" width="18" style="2" customWidth="1"/>
    <col min="12477" max="12478" width="20" style="2" customWidth="1"/>
    <col min="12479" max="12480" width="62.5703125" style="2" customWidth="1"/>
    <col min="12481" max="12550" width="20" style="2" customWidth="1"/>
    <col min="12551" max="12728" width="9.140625" style="2"/>
    <col min="12729" max="12729" width="9" style="2" customWidth="1"/>
    <col min="12730" max="12730" width="27.5703125" style="2" customWidth="1"/>
    <col min="12731" max="12732" width="18" style="2" customWidth="1"/>
    <col min="12733" max="12734" width="20" style="2" customWidth="1"/>
    <col min="12735" max="12736" width="62.5703125" style="2" customWidth="1"/>
    <col min="12737" max="12806" width="20" style="2" customWidth="1"/>
    <col min="12807" max="12984" width="9.140625" style="2"/>
    <col min="12985" max="12985" width="9" style="2" customWidth="1"/>
    <col min="12986" max="12986" width="27.5703125" style="2" customWidth="1"/>
    <col min="12987" max="12988" width="18" style="2" customWidth="1"/>
    <col min="12989" max="12990" width="20" style="2" customWidth="1"/>
    <col min="12991" max="12992" width="62.5703125" style="2" customWidth="1"/>
    <col min="12993" max="13062" width="20" style="2" customWidth="1"/>
    <col min="13063" max="13240" width="9.140625" style="2"/>
    <col min="13241" max="13241" width="9" style="2" customWidth="1"/>
    <col min="13242" max="13242" width="27.5703125" style="2" customWidth="1"/>
    <col min="13243" max="13244" width="18" style="2" customWidth="1"/>
    <col min="13245" max="13246" width="20" style="2" customWidth="1"/>
    <col min="13247" max="13248" width="62.5703125" style="2" customWidth="1"/>
    <col min="13249" max="13318" width="20" style="2" customWidth="1"/>
    <col min="13319" max="13496" width="9.140625" style="2"/>
    <col min="13497" max="13497" width="9" style="2" customWidth="1"/>
    <col min="13498" max="13498" width="27.5703125" style="2" customWidth="1"/>
    <col min="13499" max="13500" width="18" style="2" customWidth="1"/>
    <col min="13501" max="13502" width="20" style="2" customWidth="1"/>
    <col min="13503" max="13504" width="62.5703125" style="2" customWidth="1"/>
    <col min="13505" max="13574" width="20" style="2" customWidth="1"/>
    <col min="13575" max="13752" width="9.140625" style="2"/>
    <col min="13753" max="13753" width="9" style="2" customWidth="1"/>
    <col min="13754" max="13754" width="27.5703125" style="2" customWidth="1"/>
    <col min="13755" max="13756" width="18" style="2" customWidth="1"/>
    <col min="13757" max="13758" width="20" style="2" customWidth="1"/>
    <col min="13759" max="13760" width="62.5703125" style="2" customWidth="1"/>
    <col min="13761" max="13830" width="20" style="2" customWidth="1"/>
    <col min="13831" max="14008" width="9.140625" style="2"/>
    <col min="14009" max="14009" width="9" style="2" customWidth="1"/>
    <col min="14010" max="14010" width="27.5703125" style="2" customWidth="1"/>
    <col min="14011" max="14012" width="18" style="2" customWidth="1"/>
    <col min="14013" max="14014" width="20" style="2" customWidth="1"/>
    <col min="14015" max="14016" width="62.5703125" style="2" customWidth="1"/>
    <col min="14017" max="14086" width="20" style="2" customWidth="1"/>
    <col min="14087" max="14264" width="9.140625" style="2"/>
    <col min="14265" max="14265" width="9" style="2" customWidth="1"/>
    <col min="14266" max="14266" width="27.5703125" style="2" customWidth="1"/>
    <col min="14267" max="14268" width="18" style="2" customWidth="1"/>
    <col min="14269" max="14270" width="20" style="2" customWidth="1"/>
    <col min="14271" max="14272" width="62.5703125" style="2" customWidth="1"/>
    <col min="14273" max="14342" width="20" style="2" customWidth="1"/>
    <col min="14343" max="14520" width="9.140625" style="2"/>
    <col min="14521" max="14521" width="9" style="2" customWidth="1"/>
    <col min="14522" max="14522" width="27.5703125" style="2" customWidth="1"/>
    <col min="14523" max="14524" width="18" style="2" customWidth="1"/>
    <col min="14525" max="14526" width="20" style="2" customWidth="1"/>
    <col min="14527" max="14528" width="62.5703125" style="2" customWidth="1"/>
    <col min="14529" max="14598" width="20" style="2" customWidth="1"/>
    <col min="14599" max="14776" width="9.140625" style="2"/>
    <col min="14777" max="14777" width="9" style="2" customWidth="1"/>
    <col min="14778" max="14778" width="27.5703125" style="2" customWidth="1"/>
    <col min="14779" max="14780" width="18" style="2" customWidth="1"/>
    <col min="14781" max="14782" width="20" style="2" customWidth="1"/>
    <col min="14783" max="14784" width="62.5703125" style="2" customWidth="1"/>
    <col min="14785" max="14854" width="20" style="2" customWidth="1"/>
    <col min="14855" max="15032" width="9.140625" style="2"/>
    <col min="15033" max="15033" width="9" style="2" customWidth="1"/>
    <col min="15034" max="15034" width="27.5703125" style="2" customWidth="1"/>
    <col min="15035" max="15036" width="18" style="2" customWidth="1"/>
    <col min="15037" max="15038" width="20" style="2" customWidth="1"/>
    <col min="15039" max="15040" width="62.5703125" style="2" customWidth="1"/>
    <col min="15041" max="15110" width="20" style="2" customWidth="1"/>
    <col min="15111" max="15288" width="9.140625" style="2"/>
    <col min="15289" max="15289" width="9" style="2" customWidth="1"/>
    <col min="15290" max="15290" width="27.5703125" style="2" customWidth="1"/>
    <col min="15291" max="15292" width="18" style="2" customWidth="1"/>
    <col min="15293" max="15294" width="20" style="2" customWidth="1"/>
    <col min="15295" max="15296" width="62.5703125" style="2" customWidth="1"/>
    <col min="15297" max="15366" width="20" style="2" customWidth="1"/>
    <col min="15367" max="15544" width="9.140625" style="2"/>
    <col min="15545" max="15545" width="9" style="2" customWidth="1"/>
    <col min="15546" max="15546" width="27.5703125" style="2" customWidth="1"/>
    <col min="15547" max="15548" width="18" style="2" customWidth="1"/>
    <col min="15549" max="15550" width="20" style="2" customWidth="1"/>
    <col min="15551" max="15552" width="62.5703125" style="2" customWidth="1"/>
    <col min="15553" max="15622" width="20" style="2" customWidth="1"/>
    <col min="15623" max="15800" width="9.140625" style="2"/>
    <col min="15801" max="15801" width="9" style="2" customWidth="1"/>
    <col min="15802" max="15802" width="27.5703125" style="2" customWidth="1"/>
    <col min="15803" max="15804" width="18" style="2" customWidth="1"/>
    <col min="15805" max="15806" width="20" style="2" customWidth="1"/>
    <col min="15807" max="15808" width="62.5703125" style="2" customWidth="1"/>
    <col min="15809" max="15878" width="20" style="2" customWidth="1"/>
    <col min="15879" max="16056" width="9.140625" style="2"/>
    <col min="16057" max="16057" width="9" style="2" customWidth="1"/>
    <col min="16058" max="16058" width="27.5703125" style="2" customWidth="1"/>
    <col min="16059" max="16060" width="18" style="2" customWidth="1"/>
    <col min="16061" max="16062" width="20" style="2" customWidth="1"/>
    <col min="16063" max="16064" width="62.5703125" style="2" customWidth="1"/>
    <col min="16065" max="16134" width="20" style="2" customWidth="1"/>
    <col min="16135" max="16384" width="9.140625" style="2"/>
  </cols>
  <sheetData>
    <row r="1" spans="1:9" ht="18.75" customHeight="1" x14ac:dyDescent="0.25">
      <c r="F1" s="23" t="s">
        <v>656</v>
      </c>
      <c r="G1" s="23"/>
    </row>
    <row r="2" spans="1:9" ht="18.75" customHeight="1" x14ac:dyDescent="0.25">
      <c r="A2" s="22" t="s">
        <v>647</v>
      </c>
      <c r="B2" s="22"/>
      <c r="C2" s="22"/>
      <c r="D2" s="22"/>
      <c r="E2" s="22"/>
      <c r="F2" s="22"/>
      <c r="G2" s="22"/>
    </row>
    <row r="4" spans="1:9" ht="93.75" x14ac:dyDescent="0.25">
      <c r="A4" s="12" t="s">
        <v>634</v>
      </c>
      <c r="B4" s="12" t="s">
        <v>649</v>
      </c>
      <c r="C4" s="12" t="s">
        <v>646</v>
      </c>
      <c r="D4" s="12" t="s">
        <v>2</v>
      </c>
      <c r="E4" s="12" t="s">
        <v>3</v>
      </c>
      <c r="F4" s="12" t="s">
        <v>4</v>
      </c>
      <c r="G4" s="12" t="s">
        <v>644</v>
      </c>
    </row>
    <row r="5" spans="1:9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</row>
    <row r="6" spans="1:9" ht="37.5" x14ac:dyDescent="0.25">
      <c r="A6" s="12">
        <v>1</v>
      </c>
      <c r="B6" s="17" t="s">
        <v>651</v>
      </c>
      <c r="C6" s="12" t="s">
        <v>70</v>
      </c>
      <c r="D6" s="12"/>
      <c r="E6" s="7" t="s">
        <v>71</v>
      </c>
      <c r="F6" s="12" t="s">
        <v>72</v>
      </c>
      <c r="G6" s="6">
        <v>951.1</v>
      </c>
      <c r="I6" s="2">
        <v>20</v>
      </c>
    </row>
    <row r="7" spans="1:9" ht="37.5" x14ac:dyDescent="0.25">
      <c r="A7" s="12">
        <f>A6+1</f>
        <v>2</v>
      </c>
      <c r="B7" s="17"/>
      <c r="C7" s="12" t="s">
        <v>29</v>
      </c>
      <c r="D7" s="12"/>
      <c r="E7" s="7" t="s">
        <v>32</v>
      </c>
      <c r="F7" s="12" t="s">
        <v>33</v>
      </c>
      <c r="G7" s="6">
        <v>316.60000000000002</v>
      </c>
    </row>
    <row r="8" spans="1:9" ht="37.5" x14ac:dyDescent="0.25">
      <c r="A8" s="12">
        <f t="shared" ref="A8:A25" si="0">A7+1</f>
        <v>3</v>
      </c>
      <c r="B8" s="17"/>
      <c r="C8" s="12" t="s">
        <v>29</v>
      </c>
      <c r="D8" s="12"/>
      <c r="E8" s="7" t="s">
        <v>34</v>
      </c>
      <c r="F8" s="12" t="s">
        <v>35</v>
      </c>
      <c r="G8" s="6">
        <v>305.60000000000002</v>
      </c>
    </row>
    <row r="9" spans="1:9" ht="37.5" x14ac:dyDescent="0.25">
      <c r="A9" s="12">
        <f t="shared" si="0"/>
        <v>4</v>
      </c>
      <c r="B9" s="17"/>
      <c r="C9" s="12" t="s">
        <v>29</v>
      </c>
      <c r="D9" s="12"/>
      <c r="E9" s="7" t="s">
        <v>36</v>
      </c>
      <c r="F9" s="12" t="s">
        <v>37</v>
      </c>
      <c r="G9" s="6">
        <v>277.90000000000003</v>
      </c>
    </row>
    <row r="10" spans="1:9" ht="37.5" x14ac:dyDescent="0.25">
      <c r="A10" s="12">
        <f t="shared" si="0"/>
        <v>5</v>
      </c>
      <c r="B10" s="17"/>
      <c r="C10" s="12" t="s">
        <v>29</v>
      </c>
      <c r="D10" s="12"/>
      <c r="E10" s="7" t="s">
        <v>38</v>
      </c>
      <c r="F10" s="12" t="s">
        <v>39</v>
      </c>
      <c r="G10" s="6">
        <v>285</v>
      </c>
    </row>
    <row r="11" spans="1:9" ht="37.5" x14ac:dyDescent="0.25">
      <c r="A11" s="12">
        <f t="shared" si="0"/>
        <v>6</v>
      </c>
      <c r="B11" s="17"/>
      <c r="C11" s="12" t="s">
        <v>82</v>
      </c>
      <c r="D11" s="12"/>
      <c r="E11" s="7" t="s">
        <v>83</v>
      </c>
      <c r="F11" s="12" t="s">
        <v>84</v>
      </c>
      <c r="G11" s="6">
        <v>820</v>
      </c>
    </row>
    <row r="12" spans="1:9" ht="37.5" x14ac:dyDescent="0.25">
      <c r="A12" s="12">
        <f t="shared" si="0"/>
        <v>7</v>
      </c>
      <c r="B12" s="17"/>
      <c r="C12" s="12" t="s">
        <v>114</v>
      </c>
      <c r="D12" s="12"/>
      <c r="E12" s="7" t="s">
        <v>118</v>
      </c>
      <c r="F12" s="12" t="s">
        <v>72</v>
      </c>
      <c r="G12" s="6">
        <v>430</v>
      </c>
    </row>
    <row r="13" spans="1:9" ht="37.5" x14ac:dyDescent="0.25">
      <c r="A13" s="12">
        <f t="shared" si="0"/>
        <v>8</v>
      </c>
      <c r="B13" s="17"/>
      <c r="C13" s="12" t="s">
        <v>160</v>
      </c>
      <c r="D13" s="12" t="s">
        <v>169</v>
      </c>
      <c r="E13" s="7" t="s">
        <v>170</v>
      </c>
      <c r="F13" s="12" t="s">
        <v>37</v>
      </c>
      <c r="G13" s="6">
        <v>313.60000000000002</v>
      </c>
    </row>
    <row r="14" spans="1:9" ht="37.5" x14ac:dyDescent="0.25">
      <c r="A14" s="12">
        <f t="shared" si="0"/>
        <v>9</v>
      </c>
      <c r="B14" s="17"/>
      <c r="C14" s="12" t="s">
        <v>171</v>
      </c>
      <c r="D14" s="12" t="s">
        <v>176</v>
      </c>
      <c r="E14" s="7" t="s">
        <v>185</v>
      </c>
      <c r="F14" s="12" t="s">
        <v>186</v>
      </c>
      <c r="G14" s="6">
        <v>478</v>
      </c>
    </row>
    <row r="15" spans="1:9" ht="37.5" x14ac:dyDescent="0.25">
      <c r="A15" s="12">
        <f t="shared" si="0"/>
        <v>10</v>
      </c>
      <c r="B15" s="17"/>
      <c r="C15" s="12" t="s">
        <v>171</v>
      </c>
      <c r="D15" s="12" t="s">
        <v>174</v>
      </c>
      <c r="E15" s="7" t="s">
        <v>191</v>
      </c>
      <c r="F15" s="12" t="s">
        <v>192</v>
      </c>
      <c r="G15" s="6">
        <v>289.3</v>
      </c>
    </row>
    <row r="16" spans="1:9" ht="37.5" x14ac:dyDescent="0.25">
      <c r="A16" s="12">
        <f t="shared" si="0"/>
        <v>11</v>
      </c>
      <c r="B16" s="17"/>
      <c r="C16" s="12" t="s">
        <v>244</v>
      </c>
      <c r="D16" s="12" t="s">
        <v>247</v>
      </c>
      <c r="E16" s="7" t="s">
        <v>248</v>
      </c>
      <c r="F16" s="12" t="s">
        <v>84</v>
      </c>
      <c r="G16" s="6">
        <v>350</v>
      </c>
    </row>
    <row r="17" spans="1:9" ht="37.5" x14ac:dyDescent="0.25">
      <c r="A17" s="12">
        <f t="shared" si="0"/>
        <v>12</v>
      </c>
      <c r="B17" s="17"/>
      <c r="C17" s="12" t="s">
        <v>249</v>
      </c>
      <c r="D17" s="12" t="s">
        <v>250</v>
      </c>
      <c r="E17" s="7" t="s">
        <v>253</v>
      </c>
      <c r="F17" s="12" t="s">
        <v>84</v>
      </c>
      <c r="G17" s="6">
        <v>333</v>
      </c>
    </row>
    <row r="18" spans="1:9" ht="37.5" x14ac:dyDescent="0.25">
      <c r="A18" s="12">
        <f t="shared" si="0"/>
        <v>13</v>
      </c>
      <c r="B18" s="17"/>
      <c r="C18" s="12" t="s">
        <v>249</v>
      </c>
      <c r="D18" s="12" t="s">
        <v>254</v>
      </c>
      <c r="E18" s="7" t="s">
        <v>255</v>
      </c>
      <c r="F18" s="12" t="s">
        <v>84</v>
      </c>
      <c r="G18" s="6">
        <v>150</v>
      </c>
    </row>
    <row r="19" spans="1:9" ht="37.5" x14ac:dyDescent="0.25">
      <c r="A19" s="12">
        <f t="shared" si="0"/>
        <v>14</v>
      </c>
      <c r="B19" s="17"/>
      <c r="C19" s="12" t="s">
        <v>273</v>
      </c>
      <c r="D19" s="12" t="s">
        <v>274</v>
      </c>
      <c r="E19" s="7" t="s">
        <v>275</v>
      </c>
      <c r="F19" s="12" t="s">
        <v>84</v>
      </c>
      <c r="G19" s="6">
        <v>639.20000000000005</v>
      </c>
    </row>
    <row r="20" spans="1:9" ht="37.5" x14ac:dyDescent="0.25">
      <c r="A20" s="12">
        <f t="shared" si="0"/>
        <v>15</v>
      </c>
      <c r="B20" s="17"/>
      <c r="C20" s="12" t="s">
        <v>300</v>
      </c>
      <c r="D20" s="12" t="s">
        <v>312</v>
      </c>
      <c r="E20" s="7" t="s">
        <v>313</v>
      </c>
      <c r="F20" s="12" t="s">
        <v>84</v>
      </c>
      <c r="G20" s="6">
        <v>350</v>
      </c>
    </row>
    <row r="21" spans="1:9" ht="37.5" x14ac:dyDescent="0.25">
      <c r="A21" s="12">
        <f t="shared" si="0"/>
        <v>16</v>
      </c>
      <c r="B21" s="17"/>
      <c r="C21" s="12" t="s">
        <v>322</v>
      </c>
      <c r="D21" s="12" t="s">
        <v>334</v>
      </c>
      <c r="E21" s="7" t="s">
        <v>335</v>
      </c>
      <c r="F21" s="12" t="s">
        <v>84</v>
      </c>
      <c r="G21" s="6">
        <v>1100</v>
      </c>
    </row>
    <row r="22" spans="1:9" ht="37.5" x14ac:dyDescent="0.25">
      <c r="A22" s="12">
        <f t="shared" si="0"/>
        <v>17</v>
      </c>
      <c r="B22" s="17"/>
      <c r="C22" s="12" t="s">
        <v>369</v>
      </c>
      <c r="D22" s="12" t="s">
        <v>378</v>
      </c>
      <c r="E22" s="7" t="s">
        <v>379</v>
      </c>
      <c r="F22" s="12" t="s">
        <v>84</v>
      </c>
      <c r="G22" s="6">
        <v>724.9</v>
      </c>
    </row>
    <row r="23" spans="1:9" ht="37.5" x14ac:dyDescent="0.25">
      <c r="A23" s="12">
        <f t="shared" si="0"/>
        <v>18</v>
      </c>
      <c r="B23" s="17"/>
      <c r="C23" s="12" t="s">
        <v>466</v>
      </c>
      <c r="D23" s="12" t="s">
        <v>474</v>
      </c>
      <c r="E23" s="7" t="s">
        <v>481</v>
      </c>
      <c r="F23" s="12" t="s">
        <v>84</v>
      </c>
      <c r="G23" s="6">
        <v>1054</v>
      </c>
    </row>
    <row r="24" spans="1:9" ht="37.5" x14ac:dyDescent="0.25">
      <c r="A24" s="12">
        <f t="shared" si="0"/>
        <v>19</v>
      </c>
      <c r="B24" s="17"/>
      <c r="C24" s="12" t="s">
        <v>538</v>
      </c>
      <c r="D24" s="12" t="s">
        <v>553</v>
      </c>
      <c r="E24" s="7" t="s">
        <v>554</v>
      </c>
      <c r="F24" s="12" t="s">
        <v>555</v>
      </c>
      <c r="G24" s="6">
        <v>215.3</v>
      </c>
    </row>
    <row r="25" spans="1:9" ht="37.5" x14ac:dyDescent="0.25">
      <c r="A25" s="12">
        <f t="shared" si="0"/>
        <v>20</v>
      </c>
      <c r="B25" s="17"/>
      <c r="C25" s="12" t="s">
        <v>567</v>
      </c>
      <c r="D25" s="12" t="s">
        <v>585</v>
      </c>
      <c r="E25" s="7" t="s">
        <v>586</v>
      </c>
      <c r="F25" s="12" t="s">
        <v>587</v>
      </c>
      <c r="G25" s="6">
        <v>1000</v>
      </c>
    </row>
    <row r="26" spans="1:9" x14ac:dyDescent="0.25">
      <c r="A26" s="17" t="s">
        <v>650</v>
      </c>
      <c r="B26" s="17"/>
      <c r="C26" s="17"/>
      <c r="D26" s="17"/>
      <c r="E26" s="17"/>
      <c r="F26" s="17"/>
      <c r="G26" s="6">
        <f>SUM(G6:G25)</f>
        <v>10383.5</v>
      </c>
    </row>
    <row r="27" spans="1:9" ht="37.5" customHeight="1" x14ac:dyDescent="0.25">
      <c r="A27" s="12">
        <v>21</v>
      </c>
      <c r="B27" s="17" t="s">
        <v>653</v>
      </c>
      <c r="C27" s="12" t="s">
        <v>10</v>
      </c>
      <c r="D27" s="12"/>
      <c r="E27" s="7" t="s">
        <v>11</v>
      </c>
      <c r="F27" s="12" t="s">
        <v>12</v>
      </c>
      <c r="G27" s="6">
        <v>690</v>
      </c>
      <c r="I27" s="2">
        <v>21</v>
      </c>
    </row>
    <row r="28" spans="1:9" x14ac:dyDescent="0.25">
      <c r="A28" s="12">
        <f>A27+1</f>
        <v>22</v>
      </c>
      <c r="B28" s="17"/>
      <c r="C28" s="12" t="s">
        <v>78</v>
      </c>
      <c r="D28" s="12"/>
      <c r="E28" s="7" t="s">
        <v>80</v>
      </c>
      <c r="F28" s="12" t="s">
        <v>81</v>
      </c>
      <c r="G28" s="6">
        <v>1089.5</v>
      </c>
    </row>
    <row r="29" spans="1:9" ht="37.5" x14ac:dyDescent="0.25">
      <c r="A29" s="12">
        <f t="shared" ref="A29:A47" si="1">A28+1</f>
        <v>23</v>
      </c>
      <c r="B29" s="17"/>
      <c r="C29" s="12" t="s">
        <v>29</v>
      </c>
      <c r="D29" s="12"/>
      <c r="E29" s="7" t="s">
        <v>40</v>
      </c>
      <c r="F29" s="12" t="s">
        <v>41</v>
      </c>
      <c r="G29" s="6">
        <v>490</v>
      </c>
    </row>
    <row r="30" spans="1:9" ht="37.5" x14ac:dyDescent="0.25">
      <c r="A30" s="12">
        <f t="shared" si="1"/>
        <v>24</v>
      </c>
      <c r="B30" s="17"/>
      <c r="C30" s="12" t="s">
        <v>82</v>
      </c>
      <c r="D30" s="12"/>
      <c r="E30" s="7" t="s">
        <v>91</v>
      </c>
      <c r="F30" s="12" t="s">
        <v>92</v>
      </c>
      <c r="G30" s="6">
        <v>460</v>
      </c>
    </row>
    <row r="31" spans="1:9" ht="37.5" x14ac:dyDescent="0.25">
      <c r="A31" s="12">
        <f t="shared" si="1"/>
        <v>25</v>
      </c>
      <c r="B31" s="17"/>
      <c r="C31" s="12" t="s">
        <v>101</v>
      </c>
      <c r="D31" s="12"/>
      <c r="E31" s="7" t="s">
        <v>102</v>
      </c>
      <c r="F31" s="12" t="s">
        <v>103</v>
      </c>
      <c r="G31" s="6">
        <v>1500</v>
      </c>
    </row>
    <row r="32" spans="1:9" ht="37.5" x14ac:dyDescent="0.25">
      <c r="A32" s="12">
        <f t="shared" si="1"/>
        <v>26</v>
      </c>
      <c r="B32" s="17"/>
      <c r="C32" s="12" t="s">
        <v>101</v>
      </c>
      <c r="D32" s="12"/>
      <c r="E32" s="7" t="s">
        <v>104</v>
      </c>
      <c r="F32" s="12" t="s">
        <v>81</v>
      </c>
      <c r="G32" s="6">
        <v>1200.0999999999999</v>
      </c>
    </row>
    <row r="33" spans="1:7" ht="37.5" x14ac:dyDescent="0.25">
      <c r="A33" s="12">
        <f t="shared" si="1"/>
        <v>27</v>
      </c>
      <c r="B33" s="17"/>
      <c r="C33" s="12" t="s">
        <v>101</v>
      </c>
      <c r="D33" s="12"/>
      <c r="E33" s="7" t="s">
        <v>107</v>
      </c>
      <c r="F33" s="12" t="s">
        <v>108</v>
      </c>
      <c r="G33" s="6">
        <v>150.1</v>
      </c>
    </row>
    <row r="34" spans="1:7" ht="37.5" x14ac:dyDescent="0.25">
      <c r="A34" s="12">
        <f t="shared" si="1"/>
        <v>28</v>
      </c>
      <c r="B34" s="17"/>
      <c r="C34" s="12" t="s">
        <v>101</v>
      </c>
      <c r="D34" s="12"/>
      <c r="E34" s="7" t="s">
        <v>109</v>
      </c>
      <c r="F34" s="12" t="s">
        <v>103</v>
      </c>
      <c r="G34" s="6">
        <v>1250</v>
      </c>
    </row>
    <row r="35" spans="1:7" ht="37.5" x14ac:dyDescent="0.25">
      <c r="A35" s="12">
        <f t="shared" si="1"/>
        <v>29</v>
      </c>
      <c r="B35" s="17"/>
      <c r="C35" s="12" t="s">
        <v>101</v>
      </c>
      <c r="D35" s="12"/>
      <c r="E35" s="7" t="s">
        <v>110</v>
      </c>
      <c r="F35" s="12" t="s">
        <v>103</v>
      </c>
      <c r="G35" s="6">
        <v>1367.8</v>
      </c>
    </row>
    <row r="36" spans="1:7" ht="37.5" x14ac:dyDescent="0.25">
      <c r="A36" s="12">
        <f t="shared" si="1"/>
        <v>30</v>
      </c>
      <c r="B36" s="17"/>
      <c r="C36" s="12" t="s">
        <v>101</v>
      </c>
      <c r="D36" s="12"/>
      <c r="E36" s="7" t="s">
        <v>111</v>
      </c>
      <c r="F36" s="12" t="s">
        <v>103</v>
      </c>
      <c r="G36" s="6">
        <v>1370</v>
      </c>
    </row>
    <row r="37" spans="1:7" ht="37.5" x14ac:dyDescent="0.25">
      <c r="A37" s="12">
        <f t="shared" si="1"/>
        <v>31</v>
      </c>
      <c r="B37" s="17"/>
      <c r="C37" s="12" t="s">
        <v>249</v>
      </c>
      <c r="D37" s="12" t="s">
        <v>202</v>
      </c>
      <c r="E37" s="7" t="s">
        <v>203</v>
      </c>
      <c r="F37" s="12" t="s">
        <v>108</v>
      </c>
      <c r="G37" s="6">
        <v>354.5</v>
      </c>
    </row>
    <row r="38" spans="1:7" ht="37.5" x14ac:dyDescent="0.25">
      <c r="A38" s="12">
        <f t="shared" si="1"/>
        <v>32</v>
      </c>
      <c r="B38" s="17"/>
      <c r="C38" s="12" t="s">
        <v>249</v>
      </c>
      <c r="D38" s="12" t="s">
        <v>260</v>
      </c>
      <c r="E38" s="7" t="s">
        <v>261</v>
      </c>
      <c r="F38" s="12" t="s">
        <v>108</v>
      </c>
      <c r="G38" s="6">
        <v>800</v>
      </c>
    </row>
    <row r="39" spans="1:7" ht="37.5" x14ac:dyDescent="0.25">
      <c r="A39" s="12">
        <f t="shared" si="1"/>
        <v>33</v>
      </c>
      <c r="B39" s="17"/>
      <c r="C39" s="12" t="s">
        <v>300</v>
      </c>
      <c r="D39" s="12" t="s">
        <v>301</v>
      </c>
      <c r="E39" s="7" t="s">
        <v>302</v>
      </c>
      <c r="F39" s="12" t="s">
        <v>103</v>
      </c>
      <c r="G39" s="6">
        <v>1360</v>
      </c>
    </row>
    <row r="40" spans="1:7" ht="37.5" x14ac:dyDescent="0.25">
      <c r="A40" s="12">
        <f t="shared" si="1"/>
        <v>34</v>
      </c>
      <c r="B40" s="17"/>
      <c r="C40" s="12" t="s">
        <v>300</v>
      </c>
      <c r="D40" s="12" t="s">
        <v>305</v>
      </c>
      <c r="E40" s="7" t="s">
        <v>306</v>
      </c>
      <c r="F40" s="12" t="s">
        <v>307</v>
      </c>
      <c r="G40" s="6">
        <v>1500</v>
      </c>
    </row>
    <row r="41" spans="1:7" ht="37.5" x14ac:dyDescent="0.25">
      <c r="A41" s="12">
        <f t="shared" si="1"/>
        <v>35</v>
      </c>
      <c r="B41" s="17"/>
      <c r="C41" s="12" t="s">
        <v>322</v>
      </c>
      <c r="D41" s="12" t="s">
        <v>331</v>
      </c>
      <c r="E41" s="7" t="s">
        <v>332</v>
      </c>
      <c r="F41" s="12" t="s">
        <v>333</v>
      </c>
      <c r="G41" s="6">
        <v>1050</v>
      </c>
    </row>
    <row r="42" spans="1:7" ht="37.5" x14ac:dyDescent="0.25">
      <c r="A42" s="12">
        <f t="shared" si="1"/>
        <v>36</v>
      </c>
      <c r="B42" s="17" t="s">
        <v>653</v>
      </c>
      <c r="C42" s="12" t="s">
        <v>336</v>
      </c>
      <c r="D42" s="12" t="s">
        <v>341</v>
      </c>
      <c r="E42" s="7" t="s">
        <v>342</v>
      </c>
      <c r="F42" s="12" t="s">
        <v>343</v>
      </c>
      <c r="G42" s="6">
        <v>700</v>
      </c>
    </row>
    <row r="43" spans="1:7" ht="37.5" x14ac:dyDescent="0.25">
      <c r="A43" s="12">
        <f t="shared" si="1"/>
        <v>37</v>
      </c>
      <c r="B43" s="17"/>
      <c r="C43" s="12" t="s">
        <v>346</v>
      </c>
      <c r="D43" s="12" t="s">
        <v>347</v>
      </c>
      <c r="E43" s="7" t="s">
        <v>348</v>
      </c>
      <c r="F43" s="12" t="s">
        <v>81</v>
      </c>
      <c r="G43" s="6">
        <v>700</v>
      </c>
    </row>
    <row r="44" spans="1:7" ht="37.5" x14ac:dyDescent="0.25">
      <c r="A44" s="12">
        <f t="shared" si="1"/>
        <v>38</v>
      </c>
      <c r="B44" s="17"/>
      <c r="C44" s="12" t="s">
        <v>354</v>
      </c>
      <c r="D44" s="12" t="s">
        <v>359</v>
      </c>
      <c r="E44" s="7" t="s">
        <v>360</v>
      </c>
      <c r="F44" s="12" t="s">
        <v>103</v>
      </c>
      <c r="G44" s="6">
        <v>225</v>
      </c>
    </row>
    <row r="45" spans="1:7" ht="56.25" customHeight="1" x14ac:dyDescent="0.25">
      <c r="A45" s="12">
        <f t="shared" si="1"/>
        <v>39</v>
      </c>
      <c r="B45" s="17"/>
      <c r="C45" s="12" t="s">
        <v>538</v>
      </c>
      <c r="D45" s="12" t="s">
        <v>544</v>
      </c>
      <c r="E45" s="7" t="s">
        <v>545</v>
      </c>
      <c r="F45" s="12" t="s">
        <v>43</v>
      </c>
      <c r="G45" s="6">
        <v>720</v>
      </c>
    </row>
    <row r="46" spans="1:7" ht="37.5" x14ac:dyDescent="0.25">
      <c r="A46" s="12">
        <f t="shared" si="1"/>
        <v>40</v>
      </c>
      <c r="B46" s="17"/>
      <c r="C46" s="12" t="s">
        <v>538</v>
      </c>
      <c r="D46" s="12" t="s">
        <v>539</v>
      </c>
      <c r="E46" s="7" t="s">
        <v>540</v>
      </c>
      <c r="F46" s="12" t="s">
        <v>541</v>
      </c>
      <c r="G46" s="6">
        <v>844.6</v>
      </c>
    </row>
    <row r="47" spans="1:7" ht="37.5" x14ac:dyDescent="0.25">
      <c r="A47" s="12">
        <f t="shared" si="1"/>
        <v>41</v>
      </c>
      <c r="B47" s="17"/>
      <c r="C47" s="12" t="s">
        <v>594</v>
      </c>
      <c r="D47" s="12" t="s">
        <v>616</v>
      </c>
      <c r="E47" s="7" t="s">
        <v>617</v>
      </c>
      <c r="F47" s="12" t="s">
        <v>307</v>
      </c>
      <c r="G47" s="6">
        <v>851.4</v>
      </c>
    </row>
    <row r="48" spans="1:7" x14ac:dyDescent="0.25">
      <c r="A48" s="17" t="s">
        <v>650</v>
      </c>
      <c r="B48" s="17"/>
      <c r="C48" s="17"/>
      <c r="D48" s="17"/>
      <c r="E48" s="17"/>
      <c r="F48" s="17"/>
      <c r="G48" s="6">
        <f>SUM(G27:G47)</f>
        <v>18673</v>
      </c>
    </row>
    <row r="49" spans="1:9" ht="37.5" x14ac:dyDescent="0.25">
      <c r="A49" s="12">
        <v>42</v>
      </c>
      <c r="B49" s="17" t="s">
        <v>654</v>
      </c>
      <c r="C49" s="12" t="s">
        <v>60</v>
      </c>
      <c r="D49" s="12"/>
      <c r="E49" s="7" t="s">
        <v>61</v>
      </c>
      <c r="F49" s="12" t="s">
        <v>62</v>
      </c>
      <c r="G49" s="6">
        <v>641</v>
      </c>
      <c r="I49" s="2">
        <v>13</v>
      </c>
    </row>
    <row r="50" spans="1:9" ht="37.5" x14ac:dyDescent="0.25">
      <c r="A50" s="12">
        <f>A49+1</f>
        <v>43</v>
      </c>
      <c r="B50" s="17"/>
      <c r="C50" s="12" t="s">
        <v>70</v>
      </c>
      <c r="D50" s="12"/>
      <c r="E50" s="7" t="s">
        <v>73</v>
      </c>
      <c r="F50" s="12" t="s">
        <v>74</v>
      </c>
      <c r="G50" s="6">
        <v>940</v>
      </c>
    </row>
    <row r="51" spans="1:9" ht="37.5" x14ac:dyDescent="0.25">
      <c r="A51" s="12">
        <f t="shared" ref="A51:A61" si="2">A50+1</f>
        <v>44</v>
      </c>
      <c r="B51" s="17"/>
      <c r="C51" s="12" t="s">
        <v>82</v>
      </c>
      <c r="D51" s="12"/>
      <c r="E51" s="7" t="s">
        <v>95</v>
      </c>
      <c r="F51" s="12" t="s">
        <v>96</v>
      </c>
      <c r="G51" s="6">
        <v>950</v>
      </c>
    </row>
    <row r="52" spans="1:9" ht="37.5" x14ac:dyDescent="0.25">
      <c r="A52" s="12">
        <f t="shared" si="2"/>
        <v>45</v>
      </c>
      <c r="B52" s="17"/>
      <c r="C52" s="12" t="s">
        <v>82</v>
      </c>
      <c r="D52" s="12"/>
      <c r="E52" s="7" t="s">
        <v>98</v>
      </c>
      <c r="F52" s="12" t="s">
        <v>96</v>
      </c>
      <c r="G52" s="6">
        <v>950</v>
      </c>
    </row>
    <row r="53" spans="1:9" ht="37.5" x14ac:dyDescent="0.25">
      <c r="A53" s="12">
        <f t="shared" si="2"/>
        <v>46</v>
      </c>
      <c r="B53" s="17"/>
      <c r="C53" s="12" t="s">
        <v>82</v>
      </c>
      <c r="D53" s="12"/>
      <c r="E53" s="7" t="s">
        <v>100</v>
      </c>
      <c r="F53" s="12" t="s">
        <v>96</v>
      </c>
      <c r="G53" s="6">
        <v>1000</v>
      </c>
    </row>
    <row r="54" spans="1:9" ht="37.5" x14ac:dyDescent="0.25">
      <c r="A54" s="12">
        <f t="shared" si="2"/>
        <v>47</v>
      </c>
      <c r="B54" s="17"/>
      <c r="C54" s="12" t="s">
        <v>121</v>
      </c>
      <c r="D54" s="12" t="s">
        <v>124</v>
      </c>
      <c r="E54" s="7" t="s">
        <v>125</v>
      </c>
      <c r="F54" s="12" t="s">
        <v>126</v>
      </c>
      <c r="G54" s="6">
        <v>376.3</v>
      </c>
    </row>
    <row r="55" spans="1:9" ht="37.5" x14ac:dyDescent="0.25">
      <c r="A55" s="12">
        <f t="shared" si="2"/>
        <v>48</v>
      </c>
      <c r="B55" s="17"/>
      <c r="C55" s="12" t="s">
        <v>128</v>
      </c>
      <c r="D55" s="12" t="s">
        <v>134</v>
      </c>
      <c r="E55" s="7" t="s">
        <v>135</v>
      </c>
      <c r="F55" s="12" t="s">
        <v>136</v>
      </c>
      <c r="G55" s="6">
        <v>540</v>
      </c>
    </row>
    <row r="56" spans="1:9" ht="37.5" x14ac:dyDescent="0.25">
      <c r="A56" s="12">
        <f t="shared" si="2"/>
        <v>49</v>
      </c>
      <c r="B56" s="17"/>
      <c r="C56" s="12" t="s">
        <v>160</v>
      </c>
      <c r="D56" s="12" t="s">
        <v>166</v>
      </c>
      <c r="E56" s="7" t="s">
        <v>167</v>
      </c>
      <c r="F56" s="12" t="s">
        <v>168</v>
      </c>
      <c r="G56" s="6">
        <v>515</v>
      </c>
    </row>
    <row r="57" spans="1:9" ht="37.5" x14ac:dyDescent="0.25">
      <c r="A57" s="12">
        <f t="shared" si="2"/>
        <v>50</v>
      </c>
      <c r="B57" s="17"/>
      <c r="C57" s="12" t="s">
        <v>198</v>
      </c>
      <c r="D57" s="12" t="s">
        <v>220</v>
      </c>
      <c r="E57" s="7" t="s">
        <v>221</v>
      </c>
      <c r="F57" s="12" t="s">
        <v>222</v>
      </c>
      <c r="G57" s="6">
        <v>116.2</v>
      </c>
    </row>
    <row r="58" spans="1:9" ht="37.5" x14ac:dyDescent="0.25">
      <c r="A58" s="12">
        <f t="shared" si="2"/>
        <v>51</v>
      </c>
      <c r="B58" s="17"/>
      <c r="C58" s="12" t="s">
        <v>198</v>
      </c>
      <c r="D58" s="12" t="s">
        <v>227</v>
      </c>
      <c r="E58" s="7" t="s">
        <v>228</v>
      </c>
      <c r="F58" s="12" t="s">
        <v>222</v>
      </c>
      <c r="G58" s="6">
        <v>127.5</v>
      </c>
    </row>
    <row r="59" spans="1:9" ht="37.5" x14ac:dyDescent="0.25">
      <c r="A59" s="12">
        <f t="shared" si="2"/>
        <v>52</v>
      </c>
      <c r="B59" s="17"/>
      <c r="C59" s="12" t="s">
        <v>392</v>
      </c>
      <c r="D59" s="12" t="s">
        <v>404</v>
      </c>
      <c r="E59" s="7" t="s">
        <v>405</v>
      </c>
      <c r="F59" s="12" t="s">
        <v>406</v>
      </c>
      <c r="G59" s="6">
        <v>1200</v>
      </c>
    </row>
    <row r="60" spans="1:9" ht="37.5" x14ac:dyDescent="0.25">
      <c r="A60" s="12">
        <f t="shared" si="2"/>
        <v>53</v>
      </c>
      <c r="B60" s="17"/>
      <c r="C60" s="12" t="s">
        <v>466</v>
      </c>
      <c r="D60" s="12" t="s">
        <v>467</v>
      </c>
      <c r="E60" s="7" t="s">
        <v>468</v>
      </c>
      <c r="F60" s="12" t="s">
        <v>136</v>
      </c>
      <c r="G60" s="6">
        <v>380</v>
      </c>
    </row>
    <row r="61" spans="1:9" x14ac:dyDescent="0.25">
      <c r="A61" s="12">
        <f t="shared" si="2"/>
        <v>54</v>
      </c>
      <c r="B61" s="17"/>
      <c r="C61" s="12" t="s">
        <v>538</v>
      </c>
      <c r="D61" s="12" t="s">
        <v>556</v>
      </c>
      <c r="E61" s="7" t="s">
        <v>557</v>
      </c>
      <c r="F61" s="12" t="s">
        <v>168</v>
      </c>
      <c r="G61" s="6">
        <v>1500</v>
      </c>
    </row>
    <row r="62" spans="1:9" x14ac:dyDescent="0.25">
      <c r="A62" s="17" t="s">
        <v>650</v>
      </c>
      <c r="B62" s="17"/>
      <c r="C62" s="17"/>
      <c r="D62" s="17"/>
      <c r="E62" s="17"/>
      <c r="F62" s="17"/>
      <c r="G62" s="6">
        <f>SUM(G49:G61)</f>
        <v>9236</v>
      </c>
    </row>
    <row r="63" spans="1:9" ht="37.5" customHeight="1" x14ac:dyDescent="0.25">
      <c r="A63" s="12">
        <v>55</v>
      </c>
      <c r="B63" s="17" t="s">
        <v>658</v>
      </c>
      <c r="C63" s="12" t="s">
        <v>10</v>
      </c>
      <c r="D63" s="12"/>
      <c r="E63" s="7" t="s">
        <v>13</v>
      </c>
      <c r="F63" s="12" t="s">
        <v>14</v>
      </c>
      <c r="G63" s="6">
        <v>63</v>
      </c>
      <c r="I63" s="2">
        <v>200</v>
      </c>
    </row>
    <row r="64" spans="1:9" ht="37.5" x14ac:dyDescent="0.25">
      <c r="A64" s="12">
        <f>A63+1</f>
        <v>56</v>
      </c>
      <c r="B64" s="17"/>
      <c r="C64" s="12" t="s">
        <v>10</v>
      </c>
      <c r="D64" s="12"/>
      <c r="E64" s="7" t="s">
        <v>15</v>
      </c>
      <c r="F64" s="12" t="s">
        <v>16</v>
      </c>
      <c r="G64" s="6">
        <v>900</v>
      </c>
    </row>
    <row r="65" spans="1:7" ht="37.5" x14ac:dyDescent="0.25">
      <c r="A65" s="12">
        <f t="shared" ref="A65:A128" si="3">A64+1</f>
        <v>57</v>
      </c>
      <c r="B65" s="17"/>
      <c r="C65" s="12" t="s">
        <v>10</v>
      </c>
      <c r="D65" s="12"/>
      <c r="E65" s="7" t="s">
        <v>17</v>
      </c>
      <c r="F65" s="12" t="s">
        <v>18</v>
      </c>
      <c r="G65" s="6">
        <v>660</v>
      </c>
    </row>
    <row r="66" spans="1:7" ht="37.5" x14ac:dyDescent="0.25">
      <c r="A66" s="12">
        <f t="shared" si="3"/>
        <v>58</v>
      </c>
      <c r="B66" s="17"/>
      <c r="C66" s="12" t="s">
        <v>10</v>
      </c>
      <c r="D66" s="12"/>
      <c r="E66" s="7" t="s">
        <v>19</v>
      </c>
      <c r="F66" s="12" t="s">
        <v>16</v>
      </c>
      <c r="G66" s="6">
        <v>630</v>
      </c>
    </row>
    <row r="67" spans="1:7" ht="37.5" x14ac:dyDescent="0.25">
      <c r="A67" s="12">
        <f t="shared" si="3"/>
        <v>59</v>
      </c>
      <c r="B67" s="17"/>
      <c r="C67" s="12" t="s">
        <v>10</v>
      </c>
      <c r="D67" s="12"/>
      <c r="E67" s="7" t="s">
        <v>20</v>
      </c>
      <c r="F67" s="12" t="s">
        <v>18</v>
      </c>
      <c r="G67" s="6">
        <v>960</v>
      </c>
    </row>
    <row r="68" spans="1:7" ht="37.5" x14ac:dyDescent="0.25">
      <c r="A68" s="12">
        <f t="shared" si="3"/>
        <v>60</v>
      </c>
      <c r="B68" s="17"/>
      <c r="C68" s="12" t="s">
        <v>10</v>
      </c>
      <c r="D68" s="12"/>
      <c r="E68" s="7" t="s">
        <v>21</v>
      </c>
      <c r="F68" s="12" t="s">
        <v>18</v>
      </c>
      <c r="G68" s="6">
        <v>680</v>
      </c>
    </row>
    <row r="69" spans="1:7" ht="37.5" x14ac:dyDescent="0.25">
      <c r="A69" s="12">
        <f t="shared" si="3"/>
        <v>61</v>
      </c>
      <c r="B69" s="17"/>
      <c r="C69" s="12" t="s">
        <v>10</v>
      </c>
      <c r="D69" s="12"/>
      <c r="E69" s="7" t="s">
        <v>22</v>
      </c>
      <c r="F69" s="12" t="s">
        <v>18</v>
      </c>
      <c r="G69" s="6">
        <v>900</v>
      </c>
    </row>
    <row r="70" spans="1:7" ht="37.5" x14ac:dyDescent="0.25">
      <c r="A70" s="12">
        <f t="shared" si="3"/>
        <v>62</v>
      </c>
      <c r="B70" s="17"/>
      <c r="C70" s="12" t="s">
        <v>10</v>
      </c>
      <c r="D70" s="12"/>
      <c r="E70" s="7" t="s">
        <v>23</v>
      </c>
      <c r="F70" s="12" t="s">
        <v>14</v>
      </c>
      <c r="G70" s="6">
        <v>68</v>
      </c>
    </row>
    <row r="71" spans="1:7" x14ac:dyDescent="0.25">
      <c r="A71" s="12">
        <f t="shared" si="3"/>
        <v>63</v>
      </c>
      <c r="B71" s="17"/>
      <c r="C71" s="12" t="s">
        <v>27</v>
      </c>
      <c r="D71" s="12"/>
      <c r="E71" s="7" t="s">
        <v>28</v>
      </c>
      <c r="F71" s="12" t="s">
        <v>18</v>
      </c>
      <c r="G71" s="6">
        <v>1091.4000000000001</v>
      </c>
    </row>
    <row r="72" spans="1:7" x14ac:dyDescent="0.25">
      <c r="A72" s="12">
        <f t="shared" si="3"/>
        <v>64</v>
      </c>
      <c r="B72" s="17"/>
      <c r="C72" s="12" t="s">
        <v>60</v>
      </c>
      <c r="D72" s="12"/>
      <c r="E72" s="7" t="s">
        <v>63</v>
      </c>
      <c r="F72" s="12" t="s">
        <v>57</v>
      </c>
      <c r="G72" s="6">
        <v>855</v>
      </c>
    </row>
    <row r="73" spans="1:7" ht="37.5" x14ac:dyDescent="0.25">
      <c r="A73" s="12">
        <f t="shared" si="3"/>
        <v>65</v>
      </c>
      <c r="B73" s="17"/>
      <c r="C73" s="12" t="s">
        <v>64</v>
      </c>
      <c r="D73" s="12"/>
      <c r="E73" s="7" t="s">
        <v>65</v>
      </c>
      <c r="F73" s="12" t="s">
        <v>66</v>
      </c>
      <c r="G73" s="6">
        <v>1007</v>
      </c>
    </row>
    <row r="74" spans="1:7" ht="37.5" x14ac:dyDescent="0.25">
      <c r="A74" s="12">
        <f t="shared" si="3"/>
        <v>66</v>
      </c>
      <c r="B74" s="17"/>
      <c r="C74" s="12" t="s">
        <v>64</v>
      </c>
      <c r="D74" s="12"/>
      <c r="E74" s="7" t="s">
        <v>67</v>
      </c>
      <c r="F74" s="12" t="s">
        <v>66</v>
      </c>
      <c r="G74" s="6">
        <v>977</v>
      </c>
    </row>
    <row r="75" spans="1:7" ht="37.5" x14ac:dyDescent="0.25">
      <c r="A75" s="12">
        <f t="shared" si="3"/>
        <v>67</v>
      </c>
      <c r="B75" s="17"/>
      <c r="C75" s="12" t="s">
        <v>64</v>
      </c>
      <c r="D75" s="12"/>
      <c r="E75" s="7" t="s">
        <v>68</v>
      </c>
      <c r="F75" s="12" t="s">
        <v>66</v>
      </c>
      <c r="G75" s="6">
        <v>1070</v>
      </c>
    </row>
    <row r="76" spans="1:7" ht="37.5" x14ac:dyDescent="0.25">
      <c r="A76" s="12">
        <f t="shared" si="3"/>
        <v>68</v>
      </c>
      <c r="B76" s="17"/>
      <c r="C76" s="12" t="s">
        <v>64</v>
      </c>
      <c r="D76" s="12"/>
      <c r="E76" s="7" t="s">
        <v>69</v>
      </c>
      <c r="F76" s="12" t="s">
        <v>66</v>
      </c>
      <c r="G76" s="6">
        <v>1171.4000000000001</v>
      </c>
    </row>
    <row r="77" spans="1:7" ht="37.5" x14ac:dyDescent="0.25">
      <c r="A77" s="12">
        <f t="shared" si="3"/>
        <v>69</v>
      </c>
      <c r="B77" s="17"/>
      <c r="C77" s="12" t="s">
        <v>78</v>
      </c>
      <c r="D77" s="12"/>
      <c r="E77" s="7" t="s">
        <v>79</v>
      </c>
      <c r="F77" s="12" t="s">
        <v>31</v>
      </c>
      <c r="G77" s="6">
        <v>1386.6</v>
      </c>
    </row>
    <row r="78" spans="1:7" ht="37.5" x14ac:dyDescent="0.25">
      <c r="A78" s="12">
        <f t="shared" si="3"/>
        <v>70</v>
      </c>
      <c r="B78" s="17"/>
      <c r="C78" s="12" t="s">
        <v>29</v>
      </c>
      <c r="D78" s="12"/>
      <c r="E78" s="7" t="s">
        <v>30</v>
      </c>
      <c r="F78" s="12" t="s">
        <v>31</v>
      </c>
      <c r="G78" s="6">
        <v>950</v>
      </c>
    </row>
    <row r="79" spans="1:7" ht="37.5" x14ac:dyDescent="0.25">
      <c r="A79" s="12">
        <f t="shared" si="3"/>
        <v>71</v>
      </c>
      <c r="B79" s="17"/>
      <c r="C79" s="12" t="s">
        <v>46</v>
      </c>
      <c r="D79" s="12"/>
      <c r="E79" s="7" t="s">
        <v>47</v>
      </c>
      <c r="F79" s="12" t="s">
        <v>31</v>
      </c>
      <c r="G79" s="6">
        <v>512.20000000000005</v>
      </c>
    </row>
    <row r="80" spans="1:7" ht="37.5" x14ac:dyDescent="0.25">
      <c r="A80" s="12">
        <f t="shared" si="3"/>
        <v>72</v>
      </c>
      <c r="B80" s="17"/>
      <c r="C80" s="12" t="s">
        <v>82</v>
      </c>
      <c r="D80" s="12"/>
      <c r="E80" s="7" t="s">
        <v>85</v>
      </c>
      <c r="F80" s="12" t="s">
        <v>86</v>
      </c>
      <c r="G80" s="6">
        <v>570</v>
      </c>
    </row>
    <row r="81" spans="1:7" ht="37.5" x14ac:dyDescent="0.25">
      <c r="A81" s="12">
        <f t="shared" si="3"/>
        <v>73</v>
      </c>
      <c r="B81" s="17"/>
      <c r="C81" s="12" t="s">
        <v>82</v>
      </c>
      <c r="D81" s="12"/>
      <c r="E81" s="7" t="s">
        <v>87</v>
      </c>
      <c r="F81" s="12" t="s">
        <v>88</v>
      </c>
      <c r="G81" s="6">
        <v>758</v>
      </c>
    </row>
    <row r="82" spans="1:7" ht="37.5" x14ac:dyDescent="0.25">
      <c r="A82" s="12">
        <f t="shared" si="3"/>
        <v>74</v>
      </c>
      <c r="B82" s="17"/>
      <c r="C82" s="12" t="s">
        <v>82</v>
      </c>
      <c r="D82" s="12"/>
      <c r="E82" s="7" t="s">
        <v>89</v>
      </c>
      <c r="F82" s="12" t="s">
        <v>88</v>
      </c>
      <c r="G82" s="6">
        <v>790</v>
      </c>
    </row>
    <row r="83" spans="1:7" ht="37.5" x14ac:dyDescent="0.25">
      <c r="A83" s="12">
        <f t="shared" si="3"/>
        <v>75</v>
      </c>
      <c r="B83" s="17" t="s">
        <v>658</v>
      </c>
      <c r="C83" s="12" t="s">
        <v>82</v>
      </c>
      <c r="D83" s="12"/>
      <c r="E83" s="7" t="s">
        <v>90</v>
      </c>
      <c r="F83" s="12" t="s">
        <v>86</v>
      </c>
      <c r="G83" s="6">
        <v>470</v>
      </c>
    </row>
    <row r="84" spans="1:7" ht="37.5" x14ac:dyDescent="0.25">
      <c r="A84" s="12">
        <f t="shared" si="3"/>
        <v>76</v>
      </c>
      <c r="B84" s="17"/>
      <c r="C84" s="12" t="s">
        <v>82</v>
      </c>
      <c r="D84" s="12"/>
      <c r="E84" s="7" t="s">
        <v>93</v>
      </c>
      <c r="F84" s="12" t="s">
        <v>86</v>
      </c>
      <c r="G84" s="6">
        <v>790</v>
      </c>
    </row>
    <row r="85" spans="1:7" ht="37.5" x14ac:dyDescent="0.25">
      <c r="A85" s="12">
        <f t="shared" si="3"/>
        <v>77</v>
      </c>
      <c r="B85" s="17"/>
      <c r="C85" s="12" t="s">
        <v>82</v>
      </c>
      <c r="D85" s="12"/>
      <c r="E85" s="7" t="s">
        <v>94</v>
      </c>
      <c r="F85" s="12" t="s">
        <v>88</v>
      </c>
      <c r="G85" s="6">
        <v>490</v>
      </c>
    </row>
    <row r="86" spans="1:7" ht="37.5" x14ac:dyDescent="0.25">
      <c r="A86" s="12">
        <f t="shared" si="3"/>
        <v>78</v>
      </c>
      <c r="B86" s="17"/>
      <c r="C86" s="12" t="s">
        <v>82</v>
      </c>
      <c r="D86" s="12"/>
      <c r="E86" s="7" t="s">
        <v>97</v>
      </c>
      <c r="F86" s="12" t="s">
        <v>86</v>
      </c>
      <c r="G86" s="6">
        <v>595</v>
      </c>
    </row>
    <row r="87" spans="1:7" ht="37.5" x14ac:dyDescent="0.25">
      <c r="A87" s="12">
        <f t="shared" si="3"/>
        <v>79</v>
      </c>
      <c r="B87" s="17"/>
      <c r="C87" s="12" t="s">
        <v>82</v>
      </c>
      <c r="D87" s="12"/>
      <c r="E87" s="7" t="s">
        <v>99</v>
      </c>
      <c r="F87" s="12" t="s">
        <v>18</v>
      </c>
      <c r="G87" s="6">
        <v>1500</v>
      </c>
    </row>
    <row r="88" spans="1:7" ht="37.5" x14ac:dyDescent="0.25">
      <c r="A88" s="12">
        <f t="shared" si="3"/>
        <v>80</v>
      </c>
      <c r="B88" s="17"/>
      <c r="C88" s="12" t="s">
        <v>101</v>
      </c>
      <c r="D88" s="12"/>
      <c r="E88" s="7" t="s">
        <v>105</v>
      </c>
      <c r="F88" s="12" t="s">
        <v>66</v>
      </c>
      <c r="G88" s="6">
        <v>1100</v>
      </c>
    </row>
    <row r="89" spans="1:7" ht="37.5" x14ac:dyDescent="0.25">
      <c r="A89" s="12">
        <f t="shared" si="3"/>
        <v>81</v>
      </c>
      <c r="B89" s="17"/>
      <c r="C89" s="12" t="s">
        <v>101</v>
      </c>
      <c r="D89" s="12"/>
      <c r="E89" s="7" t="s">
        <v>106</v>
      </c>
      <c r="F89" s="12" t="s">
        <v>66</v>
      </c>
      <c r="G89" s="6">
        <v>1500</v>
      </c>
    </row>
    <row r="90" spans="1:7" ht="37.5" x14ac:dyDescent="0.25">
      <c r="A90" s="12">
        <f t="shared" si="3"/>
        <v>82</v>
      </c>
      <c r="B90" s="17"/>
      <c r="C90" s="12" t="s">
        <v>101</v>
      </c>
      <c r="D90" s="12"/>
      <c r="E90" s="7" t="s">
        <v>112</v>
      </c>
      <c r="F90" s="12" t="s">
        <v>66</v>
      </c>
      <c r="G90" s="6">
        <v>1500</v>
      </c>
    </row>
    <row r="91" spans="1:7" ht="37.5" x14ac:dyDescent="0.25">
      <c r="A91" s="12">
        <f t="shared" si="3"/>
        <v>83</v>
      </c>
      <c r="B91" s="17"/>
      <c r="C91" s="12" t="s">
        <v>101</v>
      </c>
      <c r="D91" s="12"/>
      <c r="E91" s="7" t="s">
        <v>113</v>
      </c>
      <c r="F91" s="12" t="s">
        <v>16</v>
      </c>
      <c r="G91" s="6">
        <v>1313.1</v>
      </c>
    </row>
    <row r="92" spans="1:7" ht="37.5" x14ac:dyDescent="0.25">
      <c r="A92" s="12">
        <f t="shared" si="3"/>
        <v>84</v>
      </c>
      <c r="B92" s="17"/>
      <c r="C92" s="12" t="s">
        <v>114</v>
      </c>
      <c r="D92" s="12"/>
      <c r="E92" s="7" t="s">
        <v>115</v>
      </c>
      <c r="F92" s="12" t="s">
        <v>116</v>
      </c>
      <c r="G92" s="6">
        <v>504</v>
      </c>
    </row>
    <row r="93" spans="1:7" ht="37.5" x14ac:dyDescent="0.25">
      <c r="A93" s="12">
        <f t="shared" si="3"/>
        <v>85</v>
      </c>
      <c r="B93" s="17"/>
      <c r="C93" s="12" t="s">
        <v>114</v>
      </c>
      <c r="D93" s="12"/>
      <c r="E93" s="7" t="s">
        <v>117</v>
      </c>
      <c r="F93" s="12" t="s">
        <v>116</v>
      </c>
      <c r="G93" s="6">
        <v>469</v>
      </c>
    </row>
    <row r="94" spans="1:7" ht="37.5" x14ac:dyDescent="0.25">
      <c r="A94" s="12">
        <f t="shared" si="3"/>
        <v>86</v>
      </c>
      <c r="B94" s="17"/>
      <c r="C94" s="12" t="s">
        <v>114</v>
      </c>
      <c r="D94" s="12"/>
      <c r="E94" s="7" t="s">
        <v>119</v>
      </c>
      <c r="F94" s="12" t="s">
        <v>116</v>
      </c>
      <c r="G94" s="6">
        <v>580</v>
      </c>
    </row>
    <row r="95" spans="1:7" ht="37.5" x14ac:dyDescent="0.25">
      <c r="A95" s="12">
        <f t="shared" si="3"/>
        <v>87</v>
      </c>
      <c r="B95" s="17"/>
      <c r="C95" s="12" t="s">
        <v>114</v>
      </c>
      <c r="D95" s="12"/>
      <c r="E95" s="7" t="s">
        <v>120</v>
      </c>
      <c r="F95" s="12" t="s">
        <v>18</v>
      </c>
      <c r="G95" s="6">
        <v>250</v>
      </c>
    </row>
    <row r="96" spans="1:7" ht="37.5" x14ac:dyDescent="0.25">
      <c r="A96" s="12">
        <f t="shared" si="3"/>
        <v>88</v>
      </c>
      <c r="B96" s="17"/>
      <c r="C96" s="12" t="s">
        <v>121</v>
      </c>
      <c r="D96" s="12" t="s">
        <v>122</v>
      </c>
      <c r="E96" s="7" t="s">
        <v>123</v>
      </c>
      <c r="F96" s="12" t="s">
        <v>18</v>
      </c>
      <c r="G96" s="6">
        <v>900</v>
      </c>
    </row>
    <row r="97" spans="1:7" ht="37.5" x14ac:dyDescent="0.25">
      <c r="A97" s="12">
        <f t="shared" si="3"/>
        <v>89</v>
      </c>
      <c r="B97" s="17"/>
      <c r="C97" s="12" t="s">
        <v>128</v>
      </c>
      <c r="D97" s="12" t="s">
        <v>129</v>
      </c>
      <c r="E97" s="7" t="s">
        <v>130</v>
      </c>
      <c r="F97" s="12" t="s">
        <v>131</v>
      </c>
      <c r="G97" s="6">
        <v>477.6</v>
      </c>
    </row>
    <row r="98" spans="1:7" ht="37.5" x14ac:dyDescent="0.25">
      <c r="A98" s="12">
        <f t="shared" si="3"/>
        <v>90</v>
      </c>
      <c r="B98" s="17"/>
      <c r="C98" s="12" t="s">
        <v>128</v>
      </c>
      <c r="D98" s="12" t="s">
        <v>132</v>
      </c>
      <c r="E98" s="7" t="s">
        <v>133</v>
      </c>
      <c r="F98" s="12" t="s">
        <v>18</v>
      </c>
      <c r="G98" s="6">
        <v>862.2</v>
      </c>
    </row>
    <row r="99" spans="1:7" ht="37.5" x14ac:dyDescent="0.25">
      <c r="A99" s="12">
        <f t="shared" si="3"/>
        <v>91</v>
      </c>
      <c r="B99" s="17"/>
      <c r="C99" s="12" t="s">
        <v>128</v>
      </c>
      <c r="D99" s="12" t="s">
        <v>137</v>
      </c>
      <c r="E99" s="7" t="s">
        <v>138</v>
      </c>
      <c r="F99" s="12" t="s">
        <v>18</v>
      </c>
      <c r="G99" s="6">
        <v>770</v>
      </c>
    </row>
    <row r="100" spans="1:7" ht="37.5" x14ac:dyDescent="0.25">
      <c r="A100" s="12">
        <f t="shared" si="3"/>
        <v>92</v>
      </c>
      <c r="B100" s="17"/>
      <c r="C100" s="12" t="s">
        <v>141</v>
      </c>
      <c r="D100" s="12" t="s">
        <v>142</v>
      </c>
      <c r="E100" s="7" t="s">
        <v>143</v>
      </c>
      <c r="F100" s="12" t="s">
        <v>18</v>
      </c>
      <c r="G100" s="6">
        <v>1100</v>
      </c>
    </row>
    <row r="101" spans="1:7" ht="37.5" x14ac:dyDescent="0.25">
      <c r="A101" s="12">
        <f t="shared" si="3"/>
        <v>93</v>
      </c>
      <c r="B101" s="17"/>
      <c r="C101" s="12" t="s">
        <v>141</v>
      </c>
      <c r="D101" s="12" t="s">
        <v>144</v>
      </c>
      <c r="E101" s="7" t="s">
        <v>145</v>
      </c>
      <c r="F101" s="12" t="s">
        <v>31</v>
      </c>
      <c r="G101" s="6">
        <v>383.5</v>
      </c>
    </row>
    <row r="102" spans="1:7" ht="37.5" x14ac:dyDescent="0.25">
      <c r="A102" s="12">
        <f t="shared" si="3"/>
        <v>94</v>
      </c>
      <c r="B102" s="17"/>
      <c r="C102" s="12" t="s">
        <v>141</v>
      </c>
      <c r="D102" s="12" t="s">
        <v>146</v>
      </c>
      <c r="E102" s="7" t="s">
        <v>147</v>
      </c>
      <c r="F102" s="12" t="s">
        <v>25</v>
      </c>
      <c r="G102" s="6">
        <v>880</v>
      </c>
    </row>
    <row r="103" spans="1:7" ht="37.5" x14ac:dyDescent="0.25">
      <c r="A103" s="12">
        <f t="shared" si="3"/>
        <v>95</v>
      </c>
      <c r="B103" s="17"/>
      <c r="C103" s="12" t="s">
        <v>141</v>
      </c>
      <c r="D103" s="12" t="s">
        <v>148</v>
      </c>
      <c r="E103" s="7" t="s">
        <v>149</v>
      </c>
      <c r="F103" s="12" t="s">
        <v>31</v>
      </c>
      <c r="G103" s="6">
        <v>1021</v>
      </c>
    </row>
    <row r="104" spans="1:7" ht="37.5" x14ac:dyDescent="0.25">
      <c r="A104" s="12">
        <f t="shared" si="3"/>
        <v>96</v>
      </c>
      <c r="B104" s="17"/>
      <c r="C104" s="12" t="s">
        <v>141</v>
      </c>
      <c r="D104" s="12" t="s">
        <v>150</v>
      </c>
      <c r="E104" s="7" t="s">
        <v>151</v>
      </c>
      <c r="F104" s="12" t="s">
        <v>18</v>
      </c>
      <c r="G104" s="6">
        <v>658</v>
      </c>
    </row>
    <row r="105" spans="1:7" ht="37.5" x14ac:dyDescent="0.25">
      <c r="A105" s="12">
        <f t="shared" si="3"/>
        <v>97</v>
      </c>
      <c r="B105" s="17"/>
      <c r="C105" s="12" t="s">
        <v>141</v>
      </c>
      <c r="D105" s="12" t="s">
        <v>152</v>
      </c>
      <c r="E105" s="7" t="s">
        <v>153</v>
      </c>
      <c r="F105" s="12" t="s">
        <v>31</v>
      </c>
      <c r="G105" s="6">
        <v>406.7</v>
      </c>
    </row>
    <row r="106" spans="1:7" ht="37.5" x14ac:dyDescent="0.25">
      <c r="A106" s="12">
        <f t="shared" si="3"/>
        <v>98</v>
      </c>
      <c r="B106" s="17"/>
      <c r="C106" s="12" t="s">
        <v>141</v>
      </c>
      <c r="D106" s="12" t="s">
        <v>152</v>
      </c>
      <c r="E106" s="7" t="s">
        <v>154</v>
      </c>
      <c r="F106" s="12" t="s">
        <v>18</v>
      </c>
      <c r="G106" s="6">
        <v>788.7</v>
      </c>
    </row>
    <row r="107" spans="1:7" ht="37.5" x14ac:dyDescent="0.25">
      <c r="A107" s="12">
        <f t="shared" si="3"/>
        <v>99</v>
      </c>
      <c r="B107" s="17"/>
      <c r="C107" s="12" t="s">
        <v>155</v>
      </c>
      <c r="D107" s="12" t="s">
        <v>156</v>
      </c>
      <c r="E107" s="7" t="s">
        <v>157</v>
      </c>
      <c r="F107" s="12" t="s">
        <v>18</v>
      </c>
      <c r="G107" s="6">
        <v>713.80000000000007</v>
      </c>
    </row>
    <row r="108" spans="1:7" ht="37.5" x14ac:dyDescent="0.25">
      <c r="A108" s="12">
        <f t="shared" si="3"/>
        <v>100</v>
      </c>
      <c r="B108" s="17"/>
      <c r="C108" s="12" t="s">
        <v>155</v>
      </c>
      <c r="D108" s="12" t="s">
        <v>158</v>
      </c>
      <c r="E108" s="7" t="s">
        <v>159</v>
      </c>
      <c r="F108" s="12" t="s">
        <v>18</v>
      </c>
      <c r="G108" s="6">
        <v>979.80000000000007</v>
      </c>
    </row>
    <row r="109" spans="1:7" ht="37.5" x14ac:dyDescent="0.25">
      <c r="A109" s="12">
        <f t="shared" si="3"/>
        <v>101</v>
      </c>
      <c r="B109" s="17"/>
      <c r="C109" s="12" t="s">
        <v>160</v>
      </c>
      <c r="D109" s="12" t="s">
        <v>161</v>
      </c>
      <c r="E109" s="7" t="s">
        <v>162</v>
      </c>
      <c r="F109" s="12" t="s">
        <v>116</v>
      </c>
      <c r="G109" s="6">
        <v>272.5</v>
      </c>
    </row>
    <row r="110" spans="1:7" ht="37.5" x14ac:dyDescent="0.25">
      <c r="A110" s="12">
        <f t="shared" si="3"/>
        <v>102</v>
      </c>
      <c r="B110" s="17"/>
      <c r="C110" s="12" t="s">
        <v>160</v>
      </c>
      <c r="D110" s="12" t="s">
        <v>161</v>
      </c>
      <c r="E110" s="7" t="s">
        <v>163</v>
      </c>
      <c r="F110" s="12" t="s">
        <v>116</v>
      </c>
      <c r="G110" s="6">
        <v>1059.5</v>
      </c>
    </row>
    <row r="111" spans="1:7" ht="37.5" x14ac:dyDescent="0.25">
      <c r="A111" s="12">
        <f t="shared" si="3"/>
        <v>103</v>
      </c>
      <c r="B111" s="17"/>
      <c r="C111" s="12" t="s">
        <v>160</v>
      </c>
      <c r="D111" s="12" t="s">
        <v>164</v>
      </c>
      <c r="E111" s="7" t="s">
        <v>165</v>
      </c>
      <c r="F111" s="12" t="s">
        <v>25</v>
      </c>
      <c r="G111" s="6">
        <v>553.70000000000005</v>
      </c>
    </row>
    <row r="112" spans="1:7" ht="37.5" x14ac:dyDescent="0.25">
      <c r="A112" s="12">
        <f t="shared" si="3"/>
        <v>104</v>
      </c>
      <c r="B112" s="17"/>
      <c r="C112" s="12" t="s">
        <v>171</v>
      </c>
      <c r="D112" s="12" t="s">
        <v>172</v>
      </c>
      <c r="E112" s="7" t="s">
        <v>173</v>
      </c>
      <c r="F112" s="12" t="s">
        <v>18</v>
      </c>
      <c r="G112" s="6">
        <v>1500</v>
      </c>
    </row>
    <row r="113" spans="1:7" ht="37.5" x14ac:dyDescent="0.25">
      <c r="A113" s="12">
        <f t="shared" si="3"/>
        <v>105</v>
      </c>
      <c r="B113" s="17"/>
      <c r="C113" s="12" t="s">
        <v>171</v>
      </c>
      <c r="D113" s="12" t="s">
        <v>174</v>
      </c>
      <c r="E113" s="7" t="s">
        <v>175</v>
      </c>
      <c r="F113" s="12" t="s">
        <v>18</v>
      </c>
      <c r="G113" s="6">
        <v>640.4</v>
      </c>
    </row>
    <row r="114" spans="1:7" ht="37.5" x14ac:dyDescent="0.25">
      <c r="A114" s="12">
        <f t="shared" si="3"/>
        <v>106</v>
      </c>
      <c r="B114" s="17"/>
      <c r="C114" s="12" t="s">
        <v>171</v>
      </c>
      <c r="D114" s="12" t="s">
        <v>176</v>
      </c>
      <c r="E114" s="7" t="s">
        <v>177</v>
      </c>
      <c r="F114" s="12" t="s">
        <v>178</v>
      </c>
      <c r="G114" s="6">
        <v>800</v>
      </c>
    </row>
    <row r="115" spans="1:7" ht="37.5" x14ac:dyDescent="0.25">
      <c r="A115" s="12">
        <f t="shared" si="3"/>
        <v>107</v>
      </c>
      <c r="B115" s="17"/>
      <c r="C115" s="12" t="s">
        <v>171</v>
      </c>
      <c r="D115" s="12" t="s">
        <v>179</v>
      </c>
      <c r="E115" s="7" t="s">
        <v>180</v>
      </c>
      <c r="F115" s="12" t="s">
        <v>16</v>
      </c>
      <c r="G115" s="6">
        <v>1121.8999999999999</v>
      </c>
    </row>
    <row r="116" spans="1:7" ht="37.5" x14ac:dyDescent="0.25">
      <c r="A116" s="12">
        <f t="shared" si="3"/>
        <v>108</v>
      </c>
      <c r="B116" s="17"/>
      <c r="C116" s="12" t="s">
        <v>171</v>
      </c>
      <c r="D116" s="12" t="s">
        <v>181</v>
      </c>
      <c r="E116" s="7" t="s">
        <v>182</v>
      </c>
      <c r="F116" s="12" t="s">
        <v>88</v>
      </c>
      <c r="G116" s="6">
        <v>341</v>
      </c>
    </row>
    <row r="117" spans="1:7" ht="37.5" x14ac:dyDescent="0.25">
      <c r="A117" s="12">
        <f t="shared" si="3"/>
        <v>109</v>
      </c>
      <c r="B117" s="17"/>
      <c r="C117" s="12" t="s">
        <v>171</v>
      </c>
      <c r="D117" s="12" t="s">
        <v>183</v>
      </c>
      <c r="E117" s="7" t="s">
        <v>184</v>
      </c>
      <c r="F117" s="12" t="s">
        <v>31</v>
      </c>
      <c r="G117" s="6">
        <v>1000</v>
      </c>
    </row>
    <row r="118" spans="1:7" ht="37.5" x14ac:dyDescent="0.25">
      <c r="A118" s="12">
        <f t="shared" si="3"/>
        <v>110</v>
      </c>
      <c r="B118" s="17"/>
      <c r="C118" s="12" t="s">
        <v>171</v>
      </c>
      <c r="D118" s="12" t="s">
        <v>187</v>
      </c>
      <c r="E118" s="7" t="s">
        <v>188</v>
      </c>
      <c r="F118" s="12" t="s">
        <v>31</v>
      </c>
      <c r="G118" s="6">
        <v>795</v>
      </c>
    </row>
    <row r="119" spans="1:7" ht="37.5" x14ac:dyDescent="0.25">
      <c r="A119" s="12">
        <f t="shared" si="3"/>
        <v>111</v>
      </c>
      <c r="B119" s="17"/>
      <c r="C119" s="12" t="s">
        <v>171</v>
      </c>
      <c r="D119" s="12" t="s">
        <v>189</v>
      </c>
      <c r="E119" s="7" t="s">
        <v>190</v>
      </c>
      <c r="F119" s="12" t="s">
        <v>31</v>
      </c>
      <c r="G119" s="6">
        <v>680</v>
      </c>
    </row>
    <row r="120" spans="1:7" ht="37.5" x14ac:dyDescent="0.25">
      <c r="A120" s="12">
        <f t="shared" si="3"/>
        <v>112</v>
      </c>
      <c r="B120" s="17"/>
      <c r="C120" s="12" t="s">
        <v>171</v>
      </c>
      <c r="D120" s="12" t="s">
        <v>193</v>
      </c>
      <c r="E120" s="7" t="s">
        <v>194</v>
      </c>
      <c r="F120" s="12" t="s">
        <v>31</v>
      </c>
      <c r="G120" s="6">
        <v>345</v>
      </c>
    </row>
    <row r="121" spans="1:7" ht="37.5" x14ac:dyDescent="0.25">
      <c r="A121" s="12">
        <f t="shared" si="3"/>
        <v>113</v>
      </c>
      <c r="B121" s="17"/>
      <c r="C121" s="12" t="s">
        <v>171</v>
      </c>
      <c r="D121" s="12" t="s">
        <v>195</v>
      </c>
      <c r="E121" s="7" t="s">
        <v>196</v>
      </c>
      <c r="F121" s="12" t="s">
        <v>31</v>
      </c>
      <c r="G121" s="6">
        <v>550</v>
      </c>
    </row>
    <row r="122" spans="1:7" ht="37.5" x14ac:dyDescent="0.25">
      <c r="A122" s="12">
        <f t="shared" si="3"/>
        <v>114</v>
      </c>
      <c r="B122" s="17" t="s">
        <v>658</v>
      </c>
      <c r="C122" s="12" t="s">
        <v>171</v>
      </c>
      <c r="D122" s="12" t="s">
        <v>195</v>
      </c>
      <c r="E122" s="7" t="s">
        <v>197</v>
      </c>
      <c r="F122" s="12" t="s">
        <v>31</v>
      </c>
      <c r="G122" s="6">
        <v>460</v>
      </c>
    </row>
    <row r="123" spans="1:7" ht="37.5" x14ac:dyDescent="0.25">
      <c r="A123" s="12">
        <f t="shared" si="3"/>
        <v>115</v>
      </c>
      <c r="B123" s="17"/>
      <c r="C123" s="12" t="s">
        <v>198</v>
      </c>
      <c r="D123" s="12" t="s">
        <v>199</v>
      </c>
      <c r="E123" s="7" t="s">
        <v>200</v>
      </c>
      <c r="F123" s="12" t="s">
        <v>201</v>
      </c>
      <c r="G123" s="6">
        <v>89.2</v>
      </c>
    </row>
    <row r="124" spans="1:7" ht="37.5" x14ac:dyDescent="0.25">
      <c r="A124" s="12">
        <f t="shared" si="3"/>
        <v>116</v>
      </c>
      <c r="B124" s="17"/>
      <c r="C124" s="12" t="s">
        <v>198</v>
      </c>
      <c r="D124" s="12" t="s">
        <v>202</v>
      </c>
      <c r="E124" s="7" t="s">
        <v>203</v>
      </c>
      <c r="F124" s="12" t="s">
        <v>18</v>
      </c>
      <c r="G124" s="6">
        <v>776.6</v>
      </c>
    </row>
    <row r="125" spans="1:7" ht="37.5" x14ac:dyDescent="0.25">
      <c r="A125" s="12">
        <f t="shared" si="3"/>
        <v>117</v>
      </c>
      <c r="B125" s="17"/>
      <c r="C125" s="12" t="s">
        <v>198</v>
      </c>
      <c r="D125" s="12" t="s">
        <v>204</v>
      </c>
      <c r="E125" s="7" t="s">
        <v>205</v>
      </c>
      <c r="F125" s="12" t="s">
        <v>18</v>
      </c>
      <c r="G125" s="6">
        <v>1068.9000000000001</v>
      </c>
    </row>
    <row r="126" spans="1:7" ht="37.5" x14ac:dyDescent="0.25">
      <c r="A126" s="12">
        <f t="shared" si="3"/>
        <v>118</v>
      </c>
      <c r="B126" s="17"/>
      <c r="C126" s="12" t="s">
        <v>198</v>
      </c>
      <c r="D126" s="12" t="s">
        <v>206</v>
      </c>
      <c r="E126" s="7" t="s">
        <v>207</v>
      </c>
      <c r="F126" s="12" t="s">
        <v>31</v>
      </c>
      <c r="G126" s="6">
        <v>788.8</v>
      </c>
    </row>
    <row r="127" spans="1:7" ht="37.5" x14ac:dyDescent="0.25">
      <c r="A127" s="12">
        <f t="shared" si="3"/>
        <v>119</v>
      </c>
      <c r="B127" s="17"/>
      <c r="C127" s="12" t="s">
        <v>198</v>
      </c>
      <c r="D127" s="12" t="s">
        <v>208</v>
      </c>
      <c r="E127" s="7" t="s">
        <v>209</v>
      </c>
      <c r="F127" s="12" t="s">
        <v>18</v>
      </c>
      <c r="G127" s="6">
        <v>637.20000000000005</v>
      </c>
    </row>
    <row r="128" spans="1:7" ht="37.5" x14ac:dyDescent="0.25">
      <c r="A128" s="12">
        <f t="shared" si="3"/>
        <v>120</v>
      </c>
      <c r="B128" s="17"/>
      <c r="C128" s="12" t="s">
        <v>198</v>
      </c>
      <c r="D128" s="12" t="s">
        <v>210</v>
      </c>
      <c r="E128" s="7" t="s">
        <v>211</v>
      </c>
      <c r="F128" s="12" t="s">
        <v>31</v>
      </c>
      <c r="G128" s="6">
        <v>696.3</v>
      </c>
    </row>
    <row r="129" spans="1:7" ht="37.5" x14ac:dyDescent="0.25">
      <c r="A129" s="12">
        <f t="shared" ref="A129:A192" si="4">A128+1</f>
        <v>121</v>
      </c>
      <c r="B129" s="17"/>
      <c r="C129" s="12" t="s">
        <v>198</v>
      </c>
      <c r="D129" s="12" t="s">
        <v>212</v>
      </c>
      <c r="E129" s="7" t="s">
        <v>213</v>
      </c>
      <c r="F129" s="12" t="s">
        <v>18</v>
      </c>
      <c r="G129" s="6">
        <v>1125.8</v>
      </c>
    </row>
    <row r="130" spans="1:7" ht="37.5" x14ac:dyDescent="0.25">
      <c r="A130" s="12">
        <f t="shared" si="4"/>
        <v>122</v>
      </c>
      <c r="B130" s="17"/>
      <c r="C130" s="12" t="s">
        <v>198</v>
      </c>
      <c r="D130" s="12" t="s">
        <v>214</v>
      </c>
      <c r="E130" s="7" t="s">
        <v>215</v>
      </c>
      <c r="F130" s="12" t="s">
        <v>31</v>
      </c>
      <c r="G130" s="6">
        <v>840.9</v>
      </c>
    </row>
    <row r="131" spans="1:7" ht="37.5" x14ac:dyDescent="0.25">
      <c r="A131" s="12">
        <f t="shared" si="4"/>
        <v>123</v>
      </c>
      <c r="B131" s="17"/>
      <c r="C131" s="12" t="s">
        <v>198</v>
      </c>
      <c r="D131" s="12" t="s">
        <v>216</v>
      </c>
      <c r="E131" s="7" t="s">
        <v>217</v>
      </c>
      <c r="F131" s="12" t="s">
        <v>18</v>
      </c>
      <c r="G131" s="6">
        <v>1212</v>
      </c>
    </row>
    <row r="132" spans="1:7" ht="37.5" x14ac:dyDescent="0.25">
      <c r="A132" s="12">
        <f t="shared" si="4"/>
        <v>124</v>
      </c>
      <c r="B132" s="17"/>
      <c r="C132" s="12" t="s">
        <v>198</v>
      </c>
      <c r="D132" s="12" t="s">
        <v>218</v>
      </c>
      <c r="E132" s="7" t="s">
        <v>219</v>
      </c>
      <c r="F132" s="12" t="s">
        <v>18</v>
      </c>
      <c r="G132" s="6">
        <v>1211.5</v>
      </c>
    </row>
    <row r="133" spans="1:7" ht="37.5" x14ac:dyDescent="0.25">
      <c r="A133" s="12">
        <f t="shared" si="4"/>
        <v>125</v>
      </c>
      <c r="B133" s="17"/>
      <c r="C133" s="12" t="s">
        <v>198</v>
      </c>
      <c r="D133" s="12" t="s">
        <v>223</v>
      </c>
      <c r="E133" s="7" t="s">
        <v>224</v>
      </c>
      <c r="F133" s="12" t="s">
        <v>225</v>
      </c>
      <c r="G133" s="6">
        <v>406.6</v>
      </c>
    </row>
    <row r="134" spans="1:7" ht="37.5" x14ac:dyDescent="0.25">
      <c r="A134" s="12">
        <f t="shared" si="4"/>
        <v>126</v>
      </c>
      <c r="B134" s="17"/>
      <c r="C134" s="12" t="s">
        <v>198</v>
      </c>
      <c r="D134" s="12" t="s">
        <v>158</v>
      </c>
      <c r="E134" s="7" t="s">
        <v>159</v>
      </c>
      <c r="F134" s="12" t="s">
        <v>226</v>
      </c>
      <c r="G134" s="6">
        <v>728.5</v>
      </c>
    </row>
    <row r="135" spans="1:7" ht="37.5" x14ac:dyDescent="0.25">
      <c r="A135" s="12">
        <f t="shared" si="4"/>
        <v>127</v>
      </c>
      <c r="B135" s="17"/>
      <c r="C135" s="12" t="s">
        <v>198</v>
      </c>
      <c r="D135" s="12" t="s">
        <v>229</v>
      </c>
      <c r="E135" s="7" t="s">
        <v>230</v>
      </c>
      <c r="F135" s="12" t="s">
        <v>88</v>
      </c>
      <c r="G135" s="6">
        <v>356.8</v>
      </c>
    </row>
    <row r="136" spans="1:7" ht="37.5" x14ac:dyDescent="0.25">
      <c r="A136" s="12">
        <f t="shared" si="4"/>
        <v>128</v>
      </c>
      <c r="B136" s="17"/>
      <c r="C136" s="12" t="s">
        <v>198</v>
      </c>
      <c r="D136" s="12" t="s">
        <v>231</v>
      </c>
      <c r="E136" s="7" t="s">
        <v>232</v>
      </c>
      <c r="F136" s="12" t="s">
        <v>25</v>
      </c>
      <c r="G136" s="6">
        <v>764.1</v>
      </c>
    </row>
    <row r="137" spans="1:7" ht="37.5" x14ac:dyDescent="0.25">
      <c r="A137" s="12">
        <f t="shared" si="4"/>
        <v>129</v>
      </c>
      <c r="B137" s="17"/>
      <c r="C137" s="12" t="s">
        <v>233</v>
      </c>
      <c r="D137" s="12" t="s">
        <v>234</v>
      </c>
      <c r="E137" s="7" t="s">
        <v>235</v>
      </c>
      <c r="F137" s="12" t="s">
        <v>18</v>
      </c>
      <c r="G137" s="6">
        <v>1500</v>
      </c>
    </row>
    <row r="138" spans="1:7" ht="37.5" x14ac:dyDescent="0.25">
      <c r="A138" s="12">
        <f t="shared" si="4"/>
        <v>130</v>
      </c>
      <c r="B138" s="17"/>
      <c r="C138" s="12" t="s">
        <v>233</v>
      </c>
      <c r="D138" s="12" t="s">
        <v>236</v>
      </c>
      <c r="E138" s="7" t="s">
        <v>237</v>
      </c>
      <c r="F138" s="12" t="s">
        <v>16</v>
      </c>
      <c r="G138" s="6">
        <v>375</v>
      </c>
    </row>
    <row r="139" spans="1:7" ht="37.5" x14ac:dyDescent="0.25">
      <c r="A139" s="12">
        <f t="shared" si="4"/>
        <v>131</v>
      </c>
      <c r="B139" s="17"/>
      <c r="C139" s="12" t="s">
        <v>244</v>
      </c>
      <c r="D139" s="12" t="s">
        <v>245</v>
      </c>
      <c r="E139" s="7" t="s">
        <v>246</v>
      </c>
      <c r="F139" s="12" t="s">
        <v>88</v>
      </c>
      <c r="G139" s="6">
        <v>740</v>
      </c>
    </row>
    <row r="140" spans="1:7" ht="37.5" x14ac:dyDescent="0.25">
      <c r="A140" s="12">
        <f t="shared" si="4"/>
        <v>132</v>
      </c>
      <c r="B140" s="17"/>
      <c r="C140" s="12" t="s">
        <v>249</v>
      </c>
      <c r="D140" s="12" t="s">
        <v>250</v>
      </c>
      <c r="E140" s="7" t="s">
        <v>251</v>
      </c>
      <c r="F140" s="12" t="s">
        <v>252</v>
      </c>
      <c r="G140" s="6">
        <v>1105</v>
      </c>
    </row>
    <row r="141" spans="1:7" ht="37.5" x14ac:dyDescent="0.25">
      <c r="A141" s="12">
        <f t="shared" si="4"/>
        <v>133</v>
      </c>
      <c r="B141" s="17"/>
      <c r="C141" s="12" t="s">
        <v>249</v>
      </c>
      <c r="D141" s="12" t="s">
        <v>256</v>
      </c>
      <c r="E141" s="7" t="s">
        <v>257</v>
      </c>
      <c r="F141" s="12" t="s">
        <v>201</v>
      </c>
      <c r="G141" s="6">
        <v>210</v>
      </c>
    </row>
    <row r="142" spans="1:7" ht="37.5" x14ac:dyDescent="0.25">
      <c r="A142" s="12">
        <f t="shared" si="4"/>
        <v>134</v>
      </c>
      <c r="B142" s="17"/>
      <c r="C142" s="12" t="s">
        <v>249</v>
      </c>
      <c r="D142" s="12" t="s">
        <v>258</v>
      </c>
      <c r="E142" s="7" t="s">
        <v>259</v>
      </c>
      <c r="F142" s="12" t="s">
        <v>31</v>
      </c>
      <c r="G142" s="6">
        <v>1120</v>
      </c>
    </row>
    <row r="143" spans="1:7" ht="37.5" x14ac:dyDescent="0.25">
      <c r="A143" s="12">
        <f t="shared" si="4"/>
        <v>135</v>
      </c>
      <c r="B143" s="17"/>
      <c r="C143" s="12" t="s">
        <v>273</v>
      </c>
      <c r="D143" s="12" t="s">
        <v>276</v>
      </c>
      <c r="E143" s="7" t="s">
        <v>277</v>
      </c>
      <c r="F143" s="12" t="s">
        <v>201</v>
      </c>
      <c r="G143" s="6">
        <v>420</v>
      </c>
    </row>
    <row r="144" spans="1:7" ht="37.5" x14ac:dyDescent="0.25">
      <c r="A144" s="12">
        <f t="shared" si="4"/>
        <v>136</v>
      </c>
      <c r="B144" s="17"/>
      <c r="C144" s="12" t="s">
        <v>273</v>
      </c>
      <c r="D144" s="12" t="s">
        <v>278</v>
      </c>
      <c r="E144" s="7" t="s">
        <v>279</v>
      </c>
      <c r="F144" s="12" t="s">
        <v>280</v>
      </c>
      <c r="G144" s="6">
        <v>167</v>
      </c>
    </row>
    <row r="145" spans="1:7" ht="37.5" x14ac:dyDescent="0.25">
      <c r="A145" s="12">
        <f t="shared" si="4"/>
        <v>137</v>
      </c>
      <c r="B145" s="17"/>
      <c r="C145" s="12" t="s">
        <v>273</v>
      </c>
      <c r="D145" s="12" t="s">
        <v>281</v>
      </c>
      <c r="E145" s="7" t="s">
        <v>282</v>
      </c>
      <c r="F145" s="12" t="s">
        <v>280</v>
      </c>
      <c r="G145" s="6">
        <v>160</v>
      </c>
    </row>
    <row r="146" spans="1:7" ht="37.5" x14ac:dyDescent="0.25">
      <c r="A146" s="12">
        <f t="shared" si="4"/>
        <v>138</v>
      </c>
      <c r="B146" s="17"/>
      <c r="C146" s="12" t="s">
        <v>273</v>
      </c>
      <c r="D146" s="12" t="s">
        <v>281</v>
      </c>
      <c r="E146" s="7" t="s">
        <v>221</v>
      </c>
      <c r="F146" s="12" t="s">
        <v>283</v>
      </c>
      <c r="G146" s="6">
        <v>550</v>
      </c>
    </row>
    <row r="147" spans="1:7" ht="37.5" x14ac:dyDescent="0.25">
      <c r="A147" s="12">
        <f t="shared" si="4"/>
        <v>139</v>
      </c>
      <c r="B147" s="17"/>
      <c r="C147" s="12" t="s">
        <v>273</v>
      </c>
      <c r="D147" s="12" t="s">
        <v>281</v>
      </c>
      <c r="E147" s="7" t="s">
        <v>284</v>
      </c>
      <c r="F147" s="12" t="s">
        <v>283</v>
      </c>
      <c r="G147" s="6">
        <v>490</v>
      </c>
    </row>
    <row r="148" spans="1:7" ht="37.5" x14ac:dyDescent="0.25">
      <c r="A148" s="12">
        <f t="shared" si="4"/>
        <v>140</v>
      </c>
      <c r="B148" s="17"/>
      <c r="C148" s="12" t="s">
        <v>273</v>
      </c>
      <c r="D148" s="12" t="s">
        <v>276</v>
      </c>
      <c r="E148" s="7" t="s">
        <v>285</v>
      </c>
      <c r="F148" s="12" t="s">
        <v>18</v>
      </c>
      <c r="G148" s="6">
        <v>839.2</v>
      </c>
    </row>
    <row r="149" spans="1:7" ht="37.5" x14ac:dyDescent="0.25">
      <c r="A149" s="12">
        <f t="shared" si="4"/>
        <v>141</v>
      </c>
      <c r="B149" s="17"/>
      <c r="C149" s="12" t="s">
        <v>273</v>
      </c>
      <c r="D149" s="12" t="s">
        <v>278</v>
      </c>
      <c r="E149" s="7" t="s">
        <v>286</v>
      </c>
      <c r="F149" s="12" t="s">
        <v>201</v>
      </c>
      <c r="G149" s="6">
        <v>555</v>
      </c>
    </row>
    <row r="150" spans="1:7" ht="37.5" x14ac:dyDescent="0.25">
      <c r="A150" s="12">
        <f t="shared" si="4"/>
        <v>142</v>
      </c>
      <c r="B150" s="17"/>
      <c r="C150" s="12" t="s">
        <v>273</v>
      </c>
      <c r="D150" s="12" t="s">
        <v>287</v>
      </c>
      <c r="E150" s="7" t="s">
        <v>288</v>
      </c>
      <c r="F150" s="12" t="s">
        <v>289</v>
      </c>
      <c r="G150" s="6">
        <v>196.7</v>
      </c>
    </row>
    <row r="151" spans="1:7" ht="37.5" x14ac:dyDescent="0.25">
      <c r="A151" s="12">
        <f t="shared" si="4"/>
        <v>143</v>
      </c>
      <c r="B151" s="17"/>
      <c r="C151" s="12" t="s">
        <v>273</v>
      </c>
      <c r="D151" s="12" t="s">
        <v>290</v>
      </c>
      <c r="E151" s="7" t="s">
        <v>291</v>
      </c>
      <c r="F151" s="12" t="s">
        <v>292</v>
      </c>
      <c r="G151" s="6">
        <v>162.6</v>
      </c>
    </row>
    <row r="152" spans="1:7" ht="37.5" x14ac:dyDescent="0.25">
      <c r="A152" s="12">
        <f t="shared" si="4"/>
        <v>144</v>
      </c>
      <c r="B152" s="17"/>
      <c r="C152" s="12" t="s">
        <v>273</v>
      </c>
      <c r="D152" s="12" t="s">
        <v>293</v>
      </c>
      <c r="E152" s="7" t="s">
        <v>294</v>
      </c>
      <c r="F152" s="12" t="s">
        <v>201</v>
      </c>
      <c r="G152" s="6">
        <v>360</v>
      </c>
    </row>
    <row r="153" spans="1:7" ht="37.5" x14ac:dyDescent="0.25">
      <c r="A153" s="12">
        <f t="shared" si="4"/>
        <v>145</v>
      </c>
      <c r="B153" s="17"/>
      <c r="C153" s="12" t="s">
        <v>273</v>
      </c>
      <c r="D153" s="12" t="s">
        <v>293</v>
      </c>
      <c r="E153" s="7" t="s">
        <v>295</v>
      </c>
      <c r="F153" s="12" t="s">
        <v>201</v>
      </c>
      <c r="G153" s="6">
        <v>360</v>
      </c>
    </row>
    <row r="154" spans="1:7" ht="37.5" x14ac:dyDescent="0.25">
      <c r="A154" s="12">
        <f t="shared" si="4"/>
        <v>146</v>
      </c>
      <c r="B154" s="17"/>
      <c r="C154" s="12" t="s">
        <v>273</v>
      </c>
      <c r="D154" s="12" t="s">
        <v>296</v>
      </c>
      <c r="E154" s="7" t="s">
        <v>297</v>
      </c>
      <c r="F154" s="12" t="s">
        <v>18</v>
      </c>
      <c r="G154" s="6">
        <v>1300</v>
      </c>
    </row>
    <row r="155" spans="1:7" ht="37.5" x14ac:dyDescent="0.25">
      <c r="A155" s="12">
        <f t="shared" si="4"/>
        <v>147</v>
      </c>
      <c r="B155" s="17"/>
      <c r="C155" s="12" t="s">
        <v>273</v>
      </c>
      <c r="D155" s="12" t="s">
        <v>298</v>
      </c>
      <c r="E155" s="7" t="s">
        <v>299</v>
      </c>
      <c r="F155" s="12" t="s">
        <v>201</v>
      </c>
      <c r="G155" s="6">
        <v>750</v>
      </c>
    </row>
    <row r="156" spans="1:7" ht="37.5" x14ac:dyDescent="0.25">
      <c r="A156" s="12">
        <f t="shared" si="4"/>
        <v>148</v>
      </c>
      <c r="B156" s="17"/>
      <c r="C156" s="12" t="s">
        <v>300</v>
      </c>
      <c r="D156" s="12" t="s">
        <v>303</v>
      </c>
      <c r="E156" s="7" t="s">
        <v>304</v>
      </c>
      <c r="F156" s="12" t="s">
        <v>57</v>
      </c>
      <c r="G156" s="6">
        <v>500</v>
      </c>
    </row>
    <row r="157" spans="1:7" ht="37.5" x14ac:dyDescent="0.25">
      <c r="A157" s="12">
        <f t="shared" si="4"/>
        <v>149</v>
      </c>
      <c r="B157" s="17"/>
      <c r="C157" s="12" t="s">
        <v>300</v>
      </c>
      <c r="D157" s="12" t="s">
        <v>308</v>
      </c>
      <c r="E157" s="7" t="s">
        <v>309</v>
      </c>
      <c r="F157" s="12" t="s">
        <v>16</v>
      </c>
      <c r="G157" s="6">
        <v>400</v>
      </c>
    </row>
    <row r="158" spans="1:7" ht="37.5" x14ac:dyDescent="0.25">
      <c r="A158" s="12">
        <f t="shared" si="4"/>
        <v>150</v>
      </c>
      <c r="B158" s="17"/>
      <c r="C158" s="12" t="s">
        <v>300</v>
      </c>
      <c r="D158" s="12" t="s">
        <v>310</v>
      </c>
      <c r="E158" s="7" t="s">
        <v>311</v>
      </c>
      <c r="F158" s="12" t="s">
        <v>57</v>
      </c>
      <c r="G158" s="6">
        <v>1320</v>
      </c>
    </row>
    <row r="159" spans="1:7" ht="37.5" x14ac:dyDescent="0.25">
      <c r="A159" s="12">
        <f t="shared" si="4"/>
        <v>151</v>
      </c>
      <c r="B159" s="17"/>
      <c r="C159" s="12" t="s">
        <v>300</v>
      </c>
      <c r="D159" s="12" t="s">
        <v>314</v>
      </c>
      <c r="E159" s="7" t="s">
        <v>315</v>
      </c>
      <c r="F159" s="12" t="s">
        <v>18</v>
      </c>
      <c r="G159" s="6">
        <v>1345</v>
      </c>
    </row>
    <row r="160" spans="1:7" ht="37.5" x14ac:dyDescent="0.25">
      <c r="A160" s="12">
        <f t="shared" si="4"/>
        <v>152</v>
      </c>
      <c r="B160" s="17"/>
      <c r="C160" s="12" t="s">
        <v>300</v>
      </c>
      <c r="D160" s="12" t="s">
        <v>316</v>
      </c>
      <c r="E160" s="7" t="s">
        <v>317</v>
      </c>
      <c r="F160" s="12" t="s">
        <v>31</v>
      </c>
      <c r="G160" s="6">
        <v>954</v>
      </c>
    </row>
    <row r="161" spans="1:7" ht="37.5" customHeight="1" x14ac:dyDescent="0.25">
      <c r="A161" s="12">
        <f t="shared" si="4"/>
        <v>153</v>
      </c>
      <c r="B161" s="17" t="s">
        <v>658</v>
      </c>
      <c r="C161" s="12" t="s">
        <v>300</v>
      </c>
      <c r="D161" s="12" t="s">
        <v>318</v>
      </c>
      <c r="E161" s="7" t="s">
        <v>319</v>
      </c>
      <c r="F161" s="12" t="s">
        <v>31</v>
      </c>
      <c r="G161" s="6">
        <v>735</v>
      </c>
    </row>
    <row r="162" spans="1:7" ht="37.5" x14ac:dyDescent="0.25">
      <c r="A162" s="12">
        <f t="shared" si="4"/>
        <v>154</v>
      </c>
      <c r="B162" s="17"/>
      <c r="C162" s="12" t="s">
        <v>322</v>
      </c>
      <c r="D162" s="12" t="s">
        <v>189</v>
      </c>
      <c r="E162" s="7" t="s">
        <v>323</v>
      </c>
      <c r="F162" s="12" t="s">
        <v>18</v>
      </c>
      <c r="G162" s="6">
        <v>1217.0999999999999</v>
      </c>
    </row>
    <row r="163" spans="1:7" ht="37.5" x14ac:dyDescent="0.25">
      <c r="A163" s="12">
        <f t="shared" si="4"/>
        <v>155</v>
      </c>
      <c r="B163" s="17"/>
      <c r="C163" s="12" t="s">
        <v>322</v>
      </c>
      <c r="D163" s="12" t="s">
        <v>324</v>
      </c>
      <c r="E163" s="7" t="s">
        <v>325</v>
      </c>
      <c r="F163" s="12" t="s">
        <v>14</v>
      </c>
      <c r="G163" s="6">
        <v>540</v>
      </c>
    </row>
    <row r="164" spans="1:7" ht="37.5" x14ac:dyDescent="0.25">
      <c r="A164" s="12">
        <f t="shared" si="4"/>
        <v>156</v>
      </c>
      <c r="B164" s="17"/>
      <c r="C164" s="12" t="s">
        <v>322</v>
      </c>
      <c r="D164" s="12" t="s">
        <v>326</v>
      </c>
      <c r="E164" s="7" t="s">
        <v>327</v>
      </c>
      <c r="F164" s="12" t="s">
        <v>328</v>
      </c>
      <c r="G164" s="6">
        <v>264.5</v>
      </c>
    </row>
    <row r="165" spans="1:7" ht="37.5" x14ac:dyDescent="0.25">
      <c r="A165" s="12">
        <f t="shared" si="4"/>
        <v>157</v>
      </c>
      <c r="B165" s="17"/>
      <c r="C165" s="12" t="s">
        <v>322</v>
      </c>
      <c r="D165" s="12" t="s">
        <v>329</v>
      </c>
      <c r="E165" s="7" t="s">
        <v>330</v>
      </c>
      <c r="F165" s="12" t="s">
        <v>18</v>
      </c>
      <c r="G165" s="6">
        <v>1350</v>
      </c>
    </row>
    <row r="166" spans="1:7" ht="37.5" x14ac:dyDescent="0.25">
      <c r="A166" s="12">
        <f t="shared" si="4"/>
        <v>158</v>
      </c>
      <c r="B166" s="17"/>
      <c r="C166" s="12" t="s">
        <v>336</v>
      </c>
      <c r="D166" s="12" t="s">
        <v>337</v>
      </c>
      <c r="E166" s="7" t="s">
        <v>338</v>
      </c>
      <c r="F166" s="12" t="s">
        <v>16</v>
      </c>
      <c r="G166" s="6">
        <v>400</v>
      </c>
    </row>
    <row r="167" spans="1:7" ht="37.5" x14ac:dyDescent="0.25">
      <c r="A167" s="12">
        <f t="shared" si="4"/>
        <v>159</v>
      </c>
      <c r="B167" s="17"/>
      <c r="C167" s="12" t="s">
        <v>336</v>
      </c>
      <c r="D167" s="12" t="s">
        <v>339</v>
      </c>
      <c r="E167" s="7" t="s">
        <v>340</v>
      </c>
      <c r="F167" s="12" t="s">
        <v>18</v>
      </c>
      <c r="G167" s="6">
        <v>1121.5</v>
      </c>
    </row>
    <row r="168" spans="1:7" ht="37.5" x14ac:dyDescent="0.25">
      <c r="A168" s="12">
        <f t="shared" si="4"/>
        <v>160</v>
      </c>
      <c r="B168" s="17"/>
      <c r="C168" s="12" t="s">
        <v>346</v>
      </c>
      <c r="D168" s="12" t="s">
        <v>349</v>
      </c>
      <c r="E168" s="7" t="s">
        <v>350</v>
      </c>
      <c r="F168" s="12" t="s">
        <v>201</v>
      </c>
      <c r="G168" s="6">
        <v>1000</v>
      </c>
    </row>
    <row r="169" spans="1:7" ht="37.5" x14ac:dyDescent="0.25">
      <c r="A169" s="12">
        <f t="shared" si="4"/>
        <v>161</v>
      </c>
      <c r="B169" s="17"/>
      <c r="C169" s="12" t="s">
        <v>354</v>
      </c>
      <c r="D169" s="12" t="s">
        <v>355</v>
      </c>
      <c r="E169" s="7" t="s">
        <v>356</v>
      </c>
      <c r="F169" s="12" t="s">
        <v>16</v>
      </c>
      <c r="G169" s="6">
        <v>739.9</v>
      </c>
    </row>
    <row r="170" spans="1:7" ht="37.5" x14ac:dyDescent="0.25">
      <c r="A170" s="12">
        <f t="shared" si="4"/>
        <v>162</v>
      </c>
      <c r="B170" s="17"/>
      <c r="C170" s="12" t="s">
        <v>354</v>
      </c>
      <c r="D170" s="12" t="s">
        <v>357</v>
      </c>
      <c r="E170" s="7" t="s">
        <v>358</v>
      </c>
      <c r="F170" s="12" t="s">
        <v>31</v>
      </c>
      <c r="G170" s="6">
        <v>788</v>
      </c>
    </row>
    <row r="171" spans="1:7" ht="37.5" x14ac:dyDescent="0.25">
      <c r="A171" s="12">
        <f t="shared" si="4"/>
        <v>163</v>
      </c>
      <c r="B171" s="17"/>
      <c r="C171" s="12" t="s">
        <v>354</v>
      </c>
      <c r="D171" s="12" t="s">
        <v>361</v>
      </c>
      <c r="E171" s="7" t="s">
        <v>362</v>
      </c>
      <c r="F171" s="12" t="s">
        <v>31</v>
      </c>
      <c r="G171" s="6">
        <v>709</v>
      </c>
    </row>
    <row r="172" spans="1:7" ht="37.5" x14ac:dyDescent="0.25">
      <c r="A172" s="12">
        <f t="shared" si="4"/>
        <v>164</v>
      </c>
      <c r="B172" s="17"/>
      <c r="C172" s="12" t="s">
        <v>354</v>
      </c>
      <c r="D172" s="12" t="s">
        <v>363</v>
      </c>
      <c r="E172" s="7" t="s">
        <v>219</v>
      </c>
      <c r="F172" s="12" t="s">
        <v>88</v>
      </c>
      <c r="G172" s="6">
        <v>687</v>
      </c>
    </row>
    <row r="173" spans="1:7" ht="37.5" x14ac:dyDescent="0.25">
      <c r="A173" s="12">
        <f t="shared" si="4"/>
        <v>165</v>
      </c>
      <c r="B173" s="17"/>
      <c r="C173" s="12" t="s">
        <v>369</v>
      </c>
      <c r="D173" s="12" t="s">
        <v>370</v>
      </c>
      <c r="E173" s="7" t="s">
        <v>371</v>
      </c>
      <c r="F173" s="12" t="s">
        <v>16</v>
      </c>
      <c r="G173" s="6">
        <v>671</v>
      </c>
    </row>
    <row r="174" spans="1:7" ht="37.5" x14ac:dyDescent="0.25">
      <c r="A174" s="12">
        <f t="shared" si="4"/>
        <v>166</v>
      </c>
      <c r="B174" s="17"/>
      <c r="C174" s="12" t="s">
        <v>369</v>
      </c>
      <c r="D174" s="12" t="s">
        <v>372</v>
      </c>
      <c r="E174" s="7" t="s">
        <v>373</v>
      </c>
      <c r="F174" s="12" t="s">
        <v>16</v>
      </c>
      <c r="G174" s="6">
        <v>820.5</v>
      </c>
    </row>
    <row r="175" spans="1:7" ht="37.5" x14ac:dyDescent="0.25">
      <c r="A175" s="12">
        <f t="shared" si="4"/>
        <v>167</v>
      </c>
      <c r="B175" s="17"/>
      <c r="C175" s="12" t="s">
        <v>369</v>
      </c>
      <c r="D175" s="12" t="s">
        <v>374</v>
      </c>
      <c r="E175" s="7" t="s">
        <v>375</v>
      </c>
      <c r="F175" s="12" t="s">
        <v>18</v>
      </c>
      <c r="G175" s="6">
        <v>1176.0999999999999</v>
      </c>
    </row>
    <row r="176" spans="1:7" ht="37.5" x14ac:dyDescent="0.25">
      <c r="A176" s="12">
        <f t="shared" si="4"/>
        <v>168</v>
      </c>
      <c r="B176" s="17"/>
      <c r="C176" s="12" t="s">
        <v>369</v>
      </c>
      <c r="D176" s="12" t="s">
        <v>376</v>
      </c>
      <c r="E176" s="7" t="s">
        <v>377</v>
      </c>
      <c r="F176" s="12" t="s">
        <v>18</v>
      </c>
      <c r="G176" s="6">
        <v>1417.8999999999999</v>
      </c>
    </row>
    <row r="177" spans="1:7" ht="37.5" x14ac:dyDescent="0.25">
      <c r="A177" s="12">
        <f t="shared" si="4"/>
        <v>169</v>
      </c>
      <c r="B177" s="17"/>
      <c r="C177" s="12" t="s">
        <v>369</v>
      </c>
      <c r="D177" s="12" t="s">
        <v>380</v>
      </c>
      <c r="E177" s="7" t="s">
        <v>59</v>
      </c>
      <c r="F177" s="12" t="s">
        <v>31</v>
      </c>
      <c r="G177" s="6">
        <v>1219.5999999999999</v>
      </c>
    </row>
    <row r="178" spans="1:7" ht="37.5" x14ac:dyDescent="0.25">
      <c r="A178" s="12">
        <f t="shared" si="4"/>
        <v>170</v>
      </c>
      <c r="B178" s="17"/>
      <c r="C178" s="12" t="s">
        <v>369</v>
      </c>
      <c r="D178" s="12" t="s">
        <v>381</v>
      </c>
      <c r="E178" s="7" t="s">
        <v>382</v>
      </c>
      <c r="F178" s="12" t="s">
        <v>201</v>
      </c>
      <c r="G178" s="6">
        <v>884</v>
      </c>
    </row>
    <row r="179" spans="1:7" ht="56.25" x14ac:dyDescent="0.25">
      <c r="A179" s="12">
        <f t="shared" si="4"/>
        <v>171</v>
      </c>
      <c r="B179" s="17"/>
      <c r="C179" s="12" t="s">
        <v>392</v>
      </c>
      <c r="D179" s="12" t="s">
        <v>393</v>
      </c>
      <c r="E179" s="7" t="s">
        <v>394</v>
      </c>
      <c r="F179" s="12" t="s">
        <v>57</v>
      </c>
      <c r="G179" s="6">
        <v>1300</v>
      </c>
    </row>
    <row r="180" spans="1:7" ht="37.5" x14ac:dyDescent="0.25">
      <c r="A180" s="12">
        <f t="shared" si="4"/>
        <v>172</v>
      </c>
      <c r="B180" s="17"/>
      <c r="C180" s="12" t="s">
        <v>392</v>
      </c>
      <c r="D180" s="12" t="s">
        <v>395</v>
      </c>
      <c r="E180" s="7" t="s">
        <v>396</v>
      </c>
      <c r="F180" s="12" t="s">
        <v>18</v>
      </c>
      <c r="G180" s="6">
        <v>1500</v>
      </c>
    </row>
    <row r="181" spans="1:7" ht="37.5" x14ac:dyDescent="0.25">
      <c r="A181" s="12">
        <f t="shared" si="4"/>
        <v>173</v>
      </c>
      <c r="B181" s="17"/>
      <c r="C181" s="12" t="s">
        <v>392</v>
      </c>
      <c r="D181" s="12" t="s">
        <v>397</v>
      </c>
      <c r="E181" s="7" t="s">
        <v>398</v>
      </c>
      <c r="F181" s="12" t="s">
        <v>399</v>
      </c>
      <c r="G181" s="6">
        <v>1250</v>
      </c>
    </row>
    <row r="182" spans="1:7" ht="37.5" x14ac:dyDescent="0.25">
      <c r="A182" s="12">
        <f t="shared" si="4"/>
        <v>174</v>
      </c>
      <c r="B182" s="17"/>
      <c r="C182" s="12" t="s">
        <v>392</v>
      </c>
      <c r="D182" s="12" t="s">
        <v>400</v>
      </c>
      <c r="E182" s="7" t="s">
        <v>401</v>
      </c>
      <c r="F182" s="12" t="s">
        <v>14</v>
      </c>
      <c r="G182" s="6">
        <v>1450</v>
      </c>
    </row>
    <row r="183" spans="1:7" ht="37.5" x14ac:dyDescent="0.25">
      <c r="A183" s="12">
        <f t="shared" si="4"/>
        <v>175</v>
      </c>
      <c r="B183" s="17"/>
      <c r="C183" s="12" t="s">
        <v>392</v>
      </c>
      <c r="D183" s="12" t="s">
        <v>402</v>
      </c>
      <c r="E183" s="7" t="s">
        <v>403</v>
      </c>
      <c r="F183" s="12" t="s">
        <v>328</v>
      </c>
      <c r="G183" s="6">
        <v>1350</v>
      </c>
    </row>
    <row r="184" spans="1:7" ht="37.5" x14ac:dyDescent="0.25">
      <c r="A184" s="12">
        <f t="shared" si="4"/>
        <v>176</v>
      </c>
      <c r="B184" s="17"/>
      <c r="C184" s="12" t="s">
        <v>392</v>
      </c>
      <c r="D184" s="12" t="s">
        <v>407</v>
      </c>
      <c r="E184" s="7" t="s">
        <v>408</v>
      </c>
      <c r="F184" s="12" t="s">
        <v>328</v>
      </c>
      <c r="G184" s="6">
        <v>1500</v>
      </c>
    </row>
    <row r="185" spans="1:7" ht="37.5" x14ac:dyDescent="0.25">
      <c r="A185" s="12">
        <f t="shared" si="4"/>
        <v>177</v>
      </c>
      <c r="B185" s="17"/>
      <c r="C185" s="12" t="s">
        <v>392</v>
      </c>
      <c r="D185" s="12" t="s">
        <v>409</v>
      </c>
      <c r="E185" s="7" t="s">
        <v>410</v>
      </c>
      <c r="F185" s="12" t="s">
        <v>368</v>
      </c>
      <c r="G185" s="6">
        <v>1500</v>
      </c>
    </row>
    <row r="186" spans="1:7" ht="37.5" x14ac:dyDescent="0.25">
      <c r="A186" s="12">
        <f t="shared" si="4"/>
        <v>178</v>
      </c>
      <c r="B186" s="17"/>
      <c r="C186" s="12" t="s">
        <v>392</v>
      </c>
      <c r="D186" s="12" t="s">
        <v>404</v>
      </c>
      <c r="E186" s="7" t="s">
        <v>411</v>
      </c>
      <c r="F186" s="12" t="s">
        <v>387</v>
      </c>
      <c r="G186" s="6">
        <v>510</v>
      </c>
    </row>
    <row r="187" spans="1:7" ht="37.5" x14ac:dyDescent="0.25">
      <c r="A187" s="12">
        <f t="shared" si="4"/>
        <v>179</v>
      </c>
      <c r="B187" s="17"/>
      <c r="C187" s="12" t="s">
        <v>392</v>
      </c>
      <c r="D187" s="12" t="s">
        <v>412</v>
      </c>
      <c r="E187" s="7" t="s">
        <v>413</v>
      </c>
      <c r="F187" s="12" t="s">
        <v>368</v>
      </c>
      <c r="G187" s="6">
        <v>1500</v>
      </c>
    </row>
    <row r="188" spans="1:7" ht="37.5" x14ac:dyDescent="0.25">
      <c r="A188" s="12">
        <f t="shared" si="4"/>
        <v>180</v>
      </c>
      <c r="B188" s="17"/>
      <c r="C188" s="12" t="s">
        <v>414</v>
      </c>
      <c r="D188" s="12" t="s">
        <v>415</v>
      </c>
      <c r="E188" s="7" t="s">
        <v>416</v>
      </c>
      <c r="F188" s="12" t="s">
        <v>31</v>
      </c>
      <c r="G188" s="6">
        <v>576.70000000000005</v>
      </c>
    </row>
    <row r="189" spans="1:7" ht="37.5" x14ac:dyDescent="0.25">
      <c r="A189" s="12">
        <f t="shared" si="4"/>
        <v>181</v>
      </c>
      <c r="B189" s="17"/>
      <c r="C189" s="12" t="s">
        <v>414</v>
      </c>
      <c r="D189" s="12" t="s">
        <v>417</v>
      </c>
      <c r="E189" s="7" t="s">
        <v>418</v>
      </c>
      <c r="F189" s="12" t="s">
        <v>328</v>
      </c>
      <c r="G189" s="6">
        <v>1157.8</v>
      </c>
    </row>
    <row r="190" spans="1:7" ht="37.5" x14ac:dyDescent="0.25">
      <c r="A190" s="12">
        <f t="shared" si="4"/>
        <v>182</v>
      </c>
      <c r="B190" s="17"/>
      <c r="C190" s="12" t="s">
        <v>414</v>
      </c>
      <c r="D190" s="12" t="s">
        <v>281</v>
      </c>
      <c r="E190" s="7" t="s">
        <v>419</v>
      </c>
      <c r="F190" s="12" t="s">
        <v>18</v>
      </c>
      <c r="G190" s="6">
        <v>1500</v>
      </c>
    </row>
    <row r="191" spans="1:7" ht="37.5" x14ac:dyDescent="0.25">
      <c r="A191" s="12">
        <f t="shared" si="4"/>
        <v>183</v>
      </c>
      <c r="B191" s="17"/>
      <c r="C191" s="12" t="s">
        <v>414</v>
      </c>
      <c r="D191" s="12" t="s">
        <v>281</v>
      </c>
      <c r="E191" s="7" t="s">
        <v>420</v>
      </c>
      <c r="F191" s="12" t="s">
        <v>368</v>
      </c>
      <c r="G191" s="6">
        <v>1500</v>
      </c>
    </row>
    <row r="192" spans="1:7" ht="37.5" x14ac:dyDescent="0.25">
      <c r="A192" s="12">
        <f t="shared" si="4"/>
        <v>184</v>
      </c>
      <c r="B192" s="17"/>
      <c r="C192" s="12" t="s">
        <v>414</v>
      </c>
      <c r="D192" s="12" t="s">
        <v>421</v>
      </c>
      <c r="E192" s="7" t="s">
        <v>422</v>
      </c>
      <c r="F192" s="12" t="s">
        <v>18</v>
      </c>
      <c r="G192" s="6">
        <v>1164</v>
      </c>
    </row>
    <row r="193" spans="1:7" ht="37.5" x14ac:dyDescent="0.25">
      <c r="A193" s="12">
        <f t="shared" ref="A193:A256" si="5">A192+1</f>
        <v>185</v>
      </c>
      <c r="B193" s="17"/>
      <c r="C193" s="12" t="s">
        <v>414</v>
      </c>
      <c r="D193" s="12" t="s">
        <v>421</v>
      </c>
      <c r="E193" s="7" t="s">
        <v>423</v>
      </c>
      <c r="F193" s="12" t="s">
        <v>368</v>
      </c>
      <c r="G193" s="6">
        <v>1000</v>
      </c>
    </row>
    <row r="194" spans="1:7" ht="37.5" x14ac:dyDescent="0.25">
      <c r="A194" s="12">
        <f t="shared" si="5"/>
        <v>186</v>
      </c>
      <c r="B194" s="17"/>
      <c r="C194" s="12" t="s">
        <v>424</v>
      </c>
      <c r="D194" s="12" t="s">
        <v>425</v>
      </c>
      <c r="E194" s="7" t="s">
        <v>426</v>
      </c>
      <c r="F194" s="12" t="s">
        <v>31</v>
      </c>
      <c r="G194" s="6">
        <v>1090</v>
      </c>
    </row>
    <row r="195" spans="1:7" ht="37.5" x14ac:dyDescent="0.25">
      <c r="A195" s="12">
        <f t="shared" si="5"/>
        <v>187</v>
      </c>
      <c r="B195" s="17"/>
      <c r="C195" s="12" t="s">
        <v>424</v>
      </c>
      <c r="D195" s="12" t="s">
        <v>427</v>
      </c>
      <c r="E195" s="7" t="s">
        <v>428</v>
      </c>
      <c r="F195" s="12" t="s">
        <v>18</v>
      </c>
      <c r="G195" s="6">
        <v>800</v>
      </c>
    </row>
    <row r="196" spans="1:7" ht="37.5" x14ac:dyDescent="0.25">
      <c r="A196" s="12">
        <f t="shared" si="5"/>
        <v>188</v>
      </c>
      <c r="B196" s="17"/>
      <c r="C196" s="12" t="s">
        <v>424</v>
      </c>
      <c r="D196" s="12" t="s">
        <v>429</v>
      </c>
      <c r="E196" s="7" t="s">
        <v>430</v>
      </c>
      <c r="F196" s="12" t="s">
        <v>18</v>
      </c>
      <c r="G196" s="6">
        <v>890</v>
      </c>
    </row>
    <row r="197" spans="1:7" ht="37.5" x14ac:dyDescent="0.25">
      <c r="A197" s="12">
        <f t="shared" si="5"/>
        <v>189</v>
      </c>
      <c r="B197" s="17"/>
      <c r="C197" s="12" t="s">
        <v>424</v>
      </c>
      <c r="D197" s="12" t="s">
        <v>431</v>
      </c>
      <c r="E197" s="7" t="s">
        <v>432</v>
      </c>
      <c r="F197" s="12" t="s">
        <v>16</v>
      </c>
      <c r="G197" s="6">
        <v>190</v>
      </c>
    </row>
    <row r="198" spans="1:7" ht="37.5" x14ac:dyDescent="0.25">
      <c r="A198" s="12">
        <f t="shared" si="5"/>
        <v>190</v>
      </c>
      <c r="B198" s="17"/>
      <c r="C198" s="12" t="s">
        <v>424</v>
      </c>
      <c r="D198" s="12" t="s">
        <v>433</v>
      </c>
      <c r="E198" s="7" t="s">
        <v>434</v>
      </c>
      <c r="F198" s="12" t="s">
        <v>16</v>
      </c>
      <c r="G198" s="6">
        <v>520</v>
      </c>
    </row>
    <row r="199" spans="1:7" ht="37.5" customHeight="1" x14ac:dyDescent="0.25">
      <c r="A199" s="12">
        <f t="shared" si="5"/>
        <v>191</v>
      </c>
      <c r="B199" s="17" t="s">
        <v>658</v>
      </c>
      <c r="C199" s="12" t="s">
        <v>424</v>
      </c>
      <c r="D199" s="12" t="s">
        <v>435</v>
      </c>
      <c r="E199" s="7" t="s">
        <v>436</v>
      </c>
      <c r="F199" s="12" t="s">
        <v>18</v>
      </c>
      <c r="G199" s="6">
        <v>600</v>
      </c>
    </row>
    <row r="200" spans="1:7" ht="37.5" customHeight="1" x14ac:dyDescent="0.25">
      <c r="A200" s="12">
        <f t="shared" si="5"/>
        <v>192</v>
      </c>
      <c r="B200" s="17"/>
      <c r="C200" s="12" t="s">
        <v>424</v>
      </c>
      <c r="D200" s="12" t="s">
        <v>437</v>
      </c>
      <c r="E200" s="7" t="s">
        <v>438</v>
      </c>
      <c r="F200" s="12" t="s">
        <v>18</v>
      </c>
      <c r="G200" s="6">
        <v>1300</v>
      </c>
    </row>
    <row r="201" spans="1:7" ht="37.5" x14ac:dyDescent="0.25">
      <c r="A201" s="12">
        <f t="shared" si="5"/>
        <v>193</v>
      </c>
      <c r="B201" s="17"/>
      <c r="C201" s="12" t="s">
        <v>424</v>
      </c>
      <c r="D201" s="12" t="s">
        <v>439</v>
      </c>
      <c r="E201" s="7" t="s">
        <v>440</v>
      </c>
      <c r="F201" s="12" t="s">
        <v>18</v>
      </c>
      <c r="G201" s="6">
        <v>1500</v>
      </c>
    </row>
    <row r="202" spans="1:7" ht="37.5" x14ac:dyDescent="0.25">
      <c r="A202" s="12">
        <f t="shared" si="5"/>
        <v>194</v>
      </c>
      <c r="B202" s="17"/>
      <c r="C202" s="12" t="s">
        <v>424</v>
      </c>
      <c r="D202" s="12" t="s">
        <v>441</v>
      </c>
      <c r="E202" s="7" t="s">
        <v>442</v>
      </c>
      <c r="F202" s="12" t="s">
        <v>368</v>
      </c>
      <c r="G202" s="6">
        <v>140</v>
      </c>
    </row>
    <row r="203" spans="1:7" ht="37.5" x14ac:dyDescent="0.25">
      <c r="A203" s="12">
        <f t="shared" si="5"/>
        <v>195</v>
      </c>
      <c r="B203" s="17"/>
      <c r="C203" s="12" t="s">
        <v>424</v>
      </c>
      <c r="D203" s="12" t="s">
        <v>443</v>
      </c>
      <c r="E203" s="7" t="s">
        <v>444</v>
      </c>
      <c r="F203" s="12" t="s">
        <v>445</v>
      </c>
      <c r="G203" s="6">
        <v>300</v>
      </c>
    </row>
    <row r="204" spans="1:7" ht="37.5" x14ac:dyDescent="0.25">
      <c r="A204" s="12">
        <f t="shared" si="5"/>
        <v>196</v>
      </c>
      <c r="B204" s="17"/>
      <c r="C204" s="12" t="s">
        <v>446</v>
      </c>
      <c r="D204" s="12" t="s">
        <v>447</v>
      </c>
      <c r="E204" s="7" t="s">
        <v>448</v>
      </c>
      <c r="F204" s="12" t="s">
        <v>31</v>
      </c>
      <c r="G204" s="6">
        <v>585</v>
      </c>
    </row>
    <row r="205" spans="1:7" ht="37.5" x14ac:dyDescent="0.25">
      <c r="A205" s="12">
        <f t="shared" si="5"/>
        <v>197</v>
      </c>
      <c r="B205" s="17"/>
      <c r="C205" s="12" t="s">
        <v>446</v>
      </c>
      <c r="D205" s="12" t="s">
        <v>449</v>
      </c>
      <c r="E205" s="7" t="s">
        <v>450</v>
      </c>
      <c r="F205" s="12" t="s">
        <v>31</v>
      </c>
      <c r="G205" s="6">
        <v>775.7</v>
      </c>
    </row>
    <row r="206" spans="1:7" ht="37.5" x14ac:dyDescent="0.25">
      <c r="A206" s="12">
        <f t="shared" si="5"/>
        <v>198</v>
      </c>
      <c r="B206" s="17"/>
      <c r="C206" s="12" t="s">
        <v>446</v>
      </c>
      <c r="D206" s="12" t="s">
        <v>240</v>
      </c>
      <c r="E206" s="7" t="s">
        <v>451</v>
      </c>
      <c r="F206" s="12" t="s">
        <v>31</v>
      </c>
      <c r="G206" s="6">
        <v>1165.6999999999998</v>
      </c>
    </row>
    <row r="207" spans="1:7" ht="37.5" x14ac:dyDescent="0.25">
      <c r="A207" s="12">
        <f t="shared" si="5"/>
        <v>199</v>
      </c>
      <c r="B207" s="17"/>
      <c r="C207" s="12" t="s">
        <v>446</v>
      </c>
      <c r="D207" s="12" t="s">
        <v>452</v>
      </c>
      <c r="E207" s="7" t="s">
        <v>453</v>
      </c>
      <c r="F207" s="12" t="s">
        <v>18</v>
      </c>
      <c r="G207" s="6">
        <v>1137.5</v>
      </c>
    </row>
    <row r="208" spans="1:7" ht="37.5" x14ac:dyDescent="0.25">
      <c r="A208" s="12">
        <f t="shared" si="5"/>
        <v>200</v>
      </c>
      <c r="B208" s="17"/>
      <c r="C208" s="12" t="s">
        <v>446</v>
      </c>
      <c r="D208" s="12" t="s">
        <v>454</v>
      </c>
      <c r="E208" s="7" t="s">
        <v>455</v>
      </c>
      <c r="F208" s="12" t="s">
        <v>18</v>
      </c>
      <c r="G208" s="6">
        <v>1167</v>
      </c>
    </row>
    <row r="209" spans="1:7" ht="37.5" x14ac:dyDescent="0.25">
      <c r="A209" s="12">
        <f t="shared" si="5"/>
        <v>201</v>
      </c>
      <c r="B209" s="17"/>
      <c r="C209" s="12" t="s">
        <v>456</v>
      </c>
      <c r="D209" s="12" t="s">
        <v>457</v>
      </c>
      <c r="E209" s="7" t="s">
        <v>458</v>
      </c>
      <c r="F209" s="12" t="s">
        <v>31</v>
      </c>
      <c r="G209" s="6">
        <v>810</v>
      </c>
    </row>
    <row r="210" spans="1:7" ht="37.5" x14ac:dyDescent="0.25">
      <c r="A210" s="12">
        <f t="shared" si="5"/>
        <v>202</v>
      </c>
      <c r="B210" s="17"/>
      <c r="C210" s="12" t="s">
        <v>456</v>
      </c>
      <c r="D210" s="12" t="s">
        <v>457</v>
      </c>
      <c r="E210" s="7" t="s">
        <v>459</v>
      </c>
      <c r="F210" s="12" t="s">
        <v>18</v>
      </c>
      <c r="G210" s="6">
        <v>1470</v>
      </c>
    </row>
    <row r="211" spans="1:7" ht="37.5" x14ac:dyDescent="0.25">
      <c r="A211" s="12">
        <f t="shared" si="5"/>
        <v>203</v>
      </c>
      <c r="B211" s="17"/>
      <c r="C211" s="12" t="s">
        <v>456</v>
      </c>
      <c r="D211" s="12" t="s">
        <v>372</v>
      </c>
      <c r="E211" s="7" t="s">
        <v>460</v>
      </c>
      <c r="F211" s="12" t="s">
        <v>368</v>
      </c>
      <c r="G211" s="6">
        <v>1500</v>
      </c>
    </row>
    <row r="212" spans="1:7" x14ac:dyDescent="0.25">
      <c r="A212" s="12">
        <f t="shared" si="5"/>
        <v>204</v>
      </c>
      <c r="B212" s="17"/>
      <c r="C212" s="12" t="s">
        <v>456</v>
      </c>
      <c r="D212" s="12" t="s">
        <v>461</v>
      </c>
      <c r="E212" s="7" t="s">
        <v>462</v>
      </c>
      <c r="F212" s="12" t="s">
        <v>18</v>
      </c>
      <c r="G212" s="6">
        <v>860</v>
      </c>
    </row>
    <row r="213" spans="1:7" ht="37.5" x14ac:dyDescent="0.25">
      <c r="A213" s="12">
        <f t="shared" si="5"/>
        <v>205</v>
      </c>
      <c r="B213" s="17"/>
      <c r="C213" s="12" t="s">
        <v>456</v>
      </c>
      <c r="D213" s="12" t="s">
        <v>463</v>
      </c>
      <c r="E213" s="7" t="s">
        <v>52</v>
      </c>
      <c r="F213" s="12" t="s">
        <v>31</v>
      </c>
      <c r="G213" s="6">
        <v>1000</v>
      </c>
    </row>
    <row r="214" spans="1:7" ht="37.5" x14ac:dyDescent="0.25">
      <c r="A214" s="12">
        <f t="shared" si="5"/>
        <v>206</v>
      </c>
      <c r="B214" s="17"/>
      <c r="C214" s="12" t="s">
        <v>456</v>
      </c>
      <c r="D214" s="12" t="s">
        <v>464</v>
      </c>
      <c r="E214" s="7" t="s">
        <v>465</v>
      </c>
      <c r="F214" s="12" t="s">
        <v>201</v>
      </c>
      <c r="G214" s="6">
        <v>195.7</v>
      </c>
    </row>
    <row r="215" spans="1:7" ht="37.5" x14ac:dyDescent="0.25">
      <c r="A215" s="12">
        <f t="shared" si="5"/>
        <v>207</v>
      </c>
      <c r="B215" s="17"/>
      <c r="C215" s="12" t="s">
        <v>466</v>
      </c>
      <c r="D215" s="12" t="s">
        <v>469</v>
      </c>
      <c r="E215" s="7" t="s">
        <v>470</v>
      </c>
      <c r="F215" s="12" t="s">
        <v>88</v>
      </c>
      <c r="G215" s="6">
        <v>900</v>
      </c>
    </row>
    <row r="216" spans="1:7" ht="37.5" x14ac:dyDescent="0.25">
      <c r="A216" s="12">
        <f t="shared" si="5"/>
        <v>208</v>
      </c>
      <c r="B216" s="17"/>
      <c r="C216" s="12" t="s">
        <v>466</v>
      </c>
      <c r="D216" s="12" t="s">
        <v>471</v>
      </c>
      <c r="E216" s="7" t="s">
        <v>330</v>
      </c>
      <c r="F216" s="12" t="s">
        <v>18</v>
      </c>
      <c r="G216" s="6">
        <v>350</v>
      </c>
    </row>
    <row r="217" spans="1:7" ht="37.5" x14ac:dyDescent="0.25">
      <c r="A217" s="12">
        <f t="shared" si="5"/>
        <v>209</v>
      </c>
      <c r="B217" s="17"/>
      <c r="C217" s="12" t="s">
        <v>466</v>
      </c>
      <c r="D217" s="12" t="s">
        <v>472</v>
      </c>
      <c r="E217" s="7" t="s">
        <v>473</v>
      </c>
      <c r="F217" s="12" t="s">
        <v>201</v>
      </c>
      <c r="G217" s="6">
        <v>320</v>
      </c>
    </row>
    <row r="218" spans="1:7" ht="37.5" x14ac:dyDescent="0.25">
      <c r="A218" s="12">
        <f t="shared" si="5"/>
        <v>210</v>
      </c>
      <c r="B218" s="17"/>
      <c r="C218" s="12" t="s">
        <v>466</v>
      </c>
      <c r="D218" s="12" t="s">
        <v>474</v>
      </c>
      <c r="E218" s="7" t="s">
        <v>475</v>
      </c>
      <c r="F218" s="12" t="s">
        <v>31</v>
      </c>
      <c r="G218" s="6">
        <v>561.80000000000007</v>
      </c>
    </row>
    <row r="219" spans="1:7" ht="37.5" x14ac:dyDescent="0.25">
      <c r="A219" s="12">
        <f t="shared" si="5"/>
        <v>211</v>
      </c>
      <c r="B219" s="17"/>
      <c r="C219" s="12" t="s">
        <v>466</v>
      </c>
      <c r="D219" s="12" t="s">
        <v>476</v>
      </c>
      <c r="E219" s="7" t="s">
        <v>477</v>
      </c>
      <c r="F219" s="12" t="s">
        <v>201</v>
      </c>
      <c r="G219" s="6">
        <v>380</v>
      </c>
    </row>
    <row r="220" spans="1:7" ht="37.5" x14ac:dyDescent="0.25">
      <c r="A220" s="12">
        <f t="shared" si="5"/>
        <v>212</v>
      </c>
      <c r="B220" s="17"/>
      <c r="C220" s="12" t="s">
        <v>466</v>
      </c>
      <c r="D220" s="12" t="s">
        <v>467</v>
      </c>
      <c r="E220" s="7" t="s">
        <v>478</v>
      </c>
      <c r="F220" s="12" t="s">
        <v>18</v>
      </c>
      <c r="G220" s="6">
        <v>1300</v>
      </c>
    </row>
    <row r="221" spans="1:7" ht="37.5" x14ac:dyDescent="0.25">
      <c r="A221" s="12">
        <f t="shared" si="5"/>
        <v>213</v>
      </c>
      <c r="B221" s="17"/>
      <c r="C221" s="12" t="s">
        <v>466</v>
      </c>
      <c r="D221" s="12" t="s">
        <v>479</v>
      </c>
      <c r="E221" s="7" t="s">
        <v>480</v>
      </c>
      <c r="F221" s="12" t="s">
        <v>18</v>
      </c>
      <c r="G221" s="6">
        <v>1500</v>
      </c>
    </row>
    <row r="222" spans="1:7" ht="37.5" x14ac:dyDescent="0.25">
      <c r="A222" s="12">
        <f t="shared" si="5"/>
        <v>214</v>
      </c>
      <c r="B222" s="17"/>
      <c r="C222" s="12" t="s">
        <v>466</v>
      </c>
      <c r="D222" s="12" t="s">
        <v>467</v>
      </c>
      <c r="E222" s="7" t="s">
        <v>482</v>
      </c>
      <c r="F222" s="12" t="s">
        <v>18</v>
      </c>
      <c r="G222" s="6">
        <v>980</v>
      </c>
    </row>
    <row r="223" spans="1:7" ht="37.5" x14ac:dyDescent="0.25">
      <c r="A223" s="12">
        <f t="shared" si="5"/>
        <v>215</v>
      </c>
      <c r="B223" s="17"/>
      <c r="C223" s="12" t="s">
        <v>466</v>
      </c>
      <c r="D223" s="12" t="s">
        <v>483</v>
      </c>
      <c r="E223" s="7" t="s">
        <v>484</v>
      </c>
      <c r="F223" s="12" t="s">
        <v>18</v>
      </c>
      <c r="G223" s="6">
        <v>1150</v>
      </c>
    </row>
    <row r="224" spans="1:7" ht="37.5" x14ac:dyDescent="0.25">
      <c r="A224" s="12">
        <f t="shared" si="5"/>
        <v>216</v>
      </c>
      <c r="B224" s="17"/>
      <c r="C224" s="12" t="s">
        <v>506</v>
      </c>
      <c r="D224" s="12" t="s">
        <v>507</v>
      </c>
      <c r="E224" s="7" t="s">
        <v>508</v>
      </c>
      <c r="F224" s="12" t="s">
        <v>368</v>
      </c>
      <c r="G224" s="6">
        <v>1500</v>
      </c>
    </row>
    <row r="225" spans="1:7" ht="37.5" x14ac:dyDescent="0.25">
      <c r="A225" s="12">
        <f t="shared" si="5"/>
        <v>217</v>
      </c>
      <c r="B225" s="17"/>
      <c r="C225" s="12" t="s">
        <v>506</v>
      </c>
      <c r="D225" s="12" t="s">
        <v>509</v>
      </c>
      <c r="E225" s="7" t="s">
        <v>510</v>
      </c>
      <c r="F225" s="12" t="s">
        <v>77</v>
      </c>
      <c r="G225" s="6">
        <v>1500</v>
      </c>
    </row>
    <row r="226" spans="1:7" ht="37.5" x14ac:dyDescent="0.25">
      <c r="A226" s="12">
        <f t="shared" si="5"/>
        <v>218</v>
      </c>
      <c r="B226" s="17"/>
      <c r="C226" s="12" t="s">
        <v>512</v>
      </c>
      <c r="D226" s="12" t="s">
        <v>513</v>
      </c>
      <c r="E226" s="7" t="s">
        <v>514</v>
      </c>
      <c r="F226" s="12" t="s">
        <v>31</v>
      </c>
      <c r="G226" s="6">
        <v>392</v>
      </c>
    </row>
    <row r="227" spans="1:7" ht="37.5" x14ac:dyDescent="0.25">
      <c r="A227" s="12">
        <f t="shared" si="5"/>
        <v>219</v>
      </c>
      <c r="B227" s="17"/>
      <c r="C227" s="12" t="s">
        <v>512</v>
      </c>
      <c r="D227" s="12" t="s">
        <v>515</v>
      </c>
      <c r="E227" s="7" t="s">
        <v>516</v>
      </c>
      <c r="F227" s="12" t="s">
        <v>57</v>
      </c>
      <c r="G227" s="6">
        <v>50</v>
      </c>
    </row>
    <row r="228" spans="1:7" ht="37.5" x14ac:dyDescent="0.25">
      <c r="A228" s="12">
        <f t="shared" si="5"/>
        <v>220</v>
      </c>
      <c r="B228" s="17"/>
      <c r="C228" s="12" t="s">
        <v>517</v>
      </c>
      <c r="D228" s="12" t="s">
        <v>518</v>
      </c>
      <c r="E228" s="7" t="s">
        <v>519</v>
      </c>
      <c r="F228" s="12" t="s">
        <v>31</v>
      </c>
      <c r="G228" s="6">
        <v>676.9</v>
      </c>
    </row>
    <row r="229" spans="1:7" ht="37.5" x14ac:dyDescent="0.25">
      <c r="A229" s="12">
        <f t="shared" si="5"/>
        <v>221</v>
      </c>
      <c r="B229" s="17"/>
      <c r="C229" s="12" t="s">
        <v>517</v>
      </c>
      <c r="D229" s="12" t="s">
        <v>520</v>
      </c>
      <c r="E229" s="7" t="s">
        <v>521</v>
      </c>
      <c r="F229" s="12" t="s">
        <v>368</v>
      </c>
      <c r="G229" s="6">
        <v>717.3</v>
      </c>
    </row>
    <row r="230" spans="1:7" ht="37.5" x14ac:dyDescent="0.25">
      <c r="A230" s="12">
        <f t="shared" si="5"/>
        <v>222</v>
      </c>
      <c r="B230" s="17"/>
      <c r="C230" s="12" t="s">
        <v>517</v>
      </c>
      <c r="D230" s="12" t="s">
        <v>522</v>
      </c>
      <c r="E230" s="7" t="s">
        <v>523</v>
      </c>
      <c r="F230" s="12" t="s">
        <v>31</v>
      </c>
      <c r="G230" s="6">
        <v>457.8</v>
      </c>
    </row>
    <row r="231" spans="1:7" ht="37.5" x14ac:dyDescent="0.25">
      <c r="A231" s="12">
        <f t="shared" si="5"/>
        <v>223</v>
      </c>
      <c r="B231" s="17"/>
      <c r="C231" s="12" t="s">
        <v>538</v>
      </c>
      <c r="D231" s="12" t="s">
        <v>542</v>
      </c>
      <c r="E231" s="7" t="s">
        <v>543</v>
      </c>
      <c r="F231" s="12" t="s">
        <v>18</v>
      </c>
      <c r="G231" s="6">
        <v>870</v>
      </c>
    </row>
    <row r="232" spans="1:7" ht="37.5" x14ac:dyDescent="0.25">
      <c r="A232" s="12">
        <f t="shared" si="5"/>
        <v>224</v>
      </c>
      <c r="B232" s="17"/>
      <c r="C232" s="12" t="s">
        <v>538</v>
      </c>
      <c r="D232" s="12" t="s">
        <v>546</v>
      </c>
      <c r="E232" s="7" t="s">
        <v>547</v>
      </c>
      <c r="F232" s="12" t="s">
        <v>16</v>
      </c>
      <c r="G232" s="6">
        <v>550</v>
      </c>
    </row>
    <row r="233" spans="1:7" ht="37.5" x14ac:dyDescent="0.25">
      <c r="A233" s="12">
        <f t="shared" si="5"/>
        <v>225</v>
      </c>
      <c r="B233" s="17"/>
      <c r="C233" s="12" t="s">
        <v>538</v>
      </c>
      <c r="D233" s="12" t="s">
        <v>548</v>
      </c>
      <c r="E233" s="7" t="s">
        <v>549</v>
      </c>
      <c r="F233" s="12" t="s">
        <v>88</v>
      </c>
      <c r="G233" s="6">
        <v>673.5</v>
      </c>
    </row>
    <row r="234" spans="1:7" ht="37.5" x14ac:dyDescent="0.25">
      <c r="A234" s="12">
        <f t="shared" si="5"/>
        <v>226</v>
      </c>
      <c r="B234" s="17"/>
      <c r="C234" s="12" t="s">
        <v>538</v>
      </c>
      <c r="D234" s="12" t="s">
        <v>550</v>
      </c>
      <c r="E234" s="7" t="s">
        <v>373</v>
      </c>
      <c r="F234" s="12" t="s">
        <v>31</v>
      </c>
      <c r="G234" s="6">
        <v>715</v>
      </c>
    </row>
    <row r="235" spans="1:7" ht="37.5" x14ac:dyDescent="0.25">
      <c r="A235" s="12">
        <f t="shared" si="5"/>
        <v>227</v>
      </c>
      <c r="B235" s="17"/>
      <c r="C235" s="12" t="s">
        <v>538</v>
      </c>
      <c r="D235" s="12" t="s">
        <v>551</v>
      </c>
      <c r="E235" s="7" t="s">
        <v>552</v>
      </c>
      <c r="F235" s="12" t="s">
        <v>31</v>
      </c>
      <c r="G235" s="6">
        <v>803</v>
      </c>
    </row>
    <row r="236" spans="1:7" ht="37.5" x14ac:dyDescent="0.25">
      <c r="A236" s="12">
        <f t="shared" si="5"/>
        <v>228</v>
      </c>
      <c r="B236" s="17"/>
      <c r="C236" s="12" t="s">
        <v>567</v>
      </c>
      <c r="D236" s="12" t="s">
        <v>532</v>
      </c>
      <c r="E236" s="7" t="s">
        <v>568</v>
      </c>
      <c r="F236" s="12" t="s">
        <v>18</v>
      </c>
      <c r="G236" s="6">
        <v>1500</v>
      </c>
    </row>
    <row r="237" spans="1:7" ht="37.5" x14ac:dyDescent="0.25">
      <c r="A237" s="12">
        <f t="shared" si="5"/>
        <v>229</v>
      </c>
      <c r="B237" s="17"/>
      <c r="C237" s="12" t="s">
        <v>567</v>
      </c>
      <c r="D237" s="12" t="s">
        <v>569</v>
      </c>
      <c r="E237" s="7" t="s">
        <v>570</v>
      </c>
      <c r="F237" s="12" t="s">
        <v>86</v>
      </c>
      <c r="G237" s="6">
        <v>1400</v>
      </c>
    </row>
    <row r="238" spans="1:7" ht="37.5" x14ac:dyDescent="0.25">
      <c r="A238" s="12">
        <f t="shared" si="5"/>
        <v>230</v>
      </c>
      <c r="B238" s="17" t="s">
        <v>658</v>
      </c>
      <c r="C238" s="12" t="s">
        <v>567</v>
      </c>
      <c r="D238" s="12" t="s">
        <v>571</v>
      </c>
      <c r="E238" s="7" t="s">
        <v>572</v>
      </c>
      <c r="F238" s="12" t="s">
        <v>573</v>
      </c>
      <c r="G238" s="6">
        <v>550</v>
      </c>
    </row>
    <row r="239" spans="1:7" ht="37.5" customHeight="1" x14ac:dyDescent="0.25">
      <c r="A239" s="12">
        <f t="shared" si="5"/>
        <v>231</v>
      </c>
      <c r="B239" s="17"/>
      <c r="C239" s="12" t="s">
        <v>567</v>
      </c>
      <c r="D239" s="12" t="s">
        <v>532</v>
      </c>
      <c r="E239" s="7" t="s">
        <v>574</v>
      </c>
      <c r="F239" s="12" t="s">
        <v>16</v>
      </c>
      <c r="G239" s="6">
        <v>800</v>
      </c>
    </row>
    <row r="240" spans="1:7" ht="37.5" customHeight="1" x14ac:dyDescent="0.25">
      <c r="A240" s="12">
        <f t="shared" si="5"/>
        <v>232</v>
      </c>
      <c r="B240" s="17"/>
      <c r="C240" s="12" t="s">
        <v>567</v>
      </c>
      <c r="D240" s="12" t="s">
        <v>575</v>
      </c>
      <c r="E240" s="7" t="s">
        <v>576</v>
      </c>
      <c r="F240" s="12" t="s">
        <v>16</v>
      </c>
      <c r="G240" s="6">
        <v>300</v>
      </c>
    </row>
    <row r="241" spans="1:7" ht="37.5" x14ac:dyDescent="0.25">
      <c r="A241" s="12">
        <f t="shared" si="5"/>
        <v>233</v>
      </c>
      <c r="B241" s="17"/>
      <c r="C241" s="12" t="s">
        <v>567</v>
      </c>
      <c r="D241" s="12" t="s">
        <v>520</v>
      </c>
      <c r="E241" s="7" t="s">
        <v>521</v>
      </c>
      <c r="F241" s="12" t="s">
        <v>577</v>
      </c>
      <c r="G241" s="6">
        <v>390</v>
      </c>
    </row>
    <row r="242" spans="1:7" ht="37.5" x14ac:dyDescent="0.25">
      <c r="A242" s="12">
        <f t="shared" si="5"/>
        <v>234</v>
      </c>
      <c r="B242" s="17"/>
      <c r="C242" s="12" t="s">
        <v>567</v>
      </c>
      <c r="D242" s="12" t="s">
        <v>578</v>
      </c>
      <c r="E242" s="7" t="s">
        <v>579</v>
      </c>
      <c r="F242" s="12" t="s">
        <v>368</v>
      </c>
      <c r="G242" s="6">
        <v>850</v>
      </c>
    </row>
    <row r="243" spans="1:7" ht="37.5" x14ac:dyDescent="0.25">
      <c r="A243" s="12">
        <f t="shared" si="5"/>
        <v>235</v>
      </c>
      <c r="B243" s="17"/>
      <c r="C243" s="12" t="s">
        <v>567</v>
      </c>
      <c r="D243" s="12" t="s">
        <v>158</v>
      </c>
      <c r="E243" s="7" t="s">
        <v>159</v>
      </c>
      <c r="F243" s="12" t="s">
        <v>16</v>
      </c>
      <c r="G243" s="6">
        <v>769</v>
      </c>
    </row>
    <row r="244" spans="1:7" ht="37.5" x14ac:dyDescent="0.25">
      <c r="A244" s="12">
        <f t="shared" si="5"/>
        <v>236</v>
      </c>
      <c r="B244" s="17"/>
      <c r="C244" s="12" t="s">
        <v>567</v>
      </c>
      <c r="D244" s="12" t="s">
        <v>580</v>
      </c>
      <c r="E244" s="7" t="s">
        <v>581</v>
      </c>
      <c r="F244" s="12" t="s">
        <v>25</v>
      </c>
      <c r="G244" s="6">
        <v>420</v>
      </c>
    </row>
    <row r="245" spans="1:7" ht="37.5" x14ac:dyDescent="0.25">
      <c r="A245" s="12">
        <f t="shared" si="5"/>
        <v>237</v>
      </c>
      <c r="B245" s="17"/>
      <c r="C245" s="12" t="s">
        <v>567</v>
      </c>
      <c r="D245" s="12" t="s">
        <v>582</v>
      </c>
      <c r="E245" s="7" t="s">
        <v>583</v>
      </c>
      <c r="F245" s="12" t="s">
        <v>18</v>
      </c>
      <c r="G245" s="6">
        <v>1200</v>
      </c>
    </row>
    <row r="246" spans="1:7" ht="37.5" x14ac:dyDescent="0.25">
      <c r="A246" s="12">
        <f t="shared" si="5"/>
        <v>238</v>
      </c>
      <c r="B246" s="17"/>
      <c r="C246" s="12" t="s">
        <v>567</v>
      </c>
      <c r="D246" s="12" t="s">
        <v>240</v>
      </c>
      <c r="E246" s="7" t="s">
        <v>584</v>
      </c>
      <c r="F246" s="12" t="s">
        <v>16</v>
      </c>
      <c r="G246" s="6">
        <v>500</v>
      </c>
    </row>
    <row r="247" spans="1:7" ht="37.5" x14ac:dyDescent="0.25">
      <c r="A247" s="12">
        <f t="shared" si="5"/>
        <v>239</v>
      </c>
      <c r="B247" s="17"/>
      <c r="C247" s="12" t="s">
        <v>594</v>
      </c>
      <c r="D247" s="12" t="s">
        <v>595</v>
      </c>
      <c r="E247" s="7" t="s">
        <v>596</v>
      </c>
      <c r="F247" s="12" t="s">
        <v>18</v>
      </c>
      <c r="G247" s="6">
        <v>766.7</v>
      </c>
    </row>
    <row r="248" spans="1:7" ht="37.5" x14ac:dyDescent="0.25">
      <c r="A248" s="12">
        <f t="shared" si="5"/>
        <v>240</v>
      </c>
      <c r="B248" s="17"/>
      <c r="C248" s="12" t="s">
        <v>594</v>
      </c>
      <c r="D248" s="12" t="s">
        <v>597</v>
      </c>
      <c r="E248" s="7" t="s">
        <v>598</v>
      </c>
      <c r="F248" s="12" t="s">
        <v>18</v>
      </c>
      <c r="G248" s="6">
        <v>955.5</v>
      </c>
    </row>
    <row r="249" spans="1:7" ht="37.5" x14ac:dyDescent="0.25">
      <c r="A249" s="12">
        <f t="shared" si="5"/>
        <v>241</v>
      </c>
      <c r="B249" s="17"/>
      <c r="C249" s="12" t="s">
        <v>594</v>
      </c>
      <c r="D249" s="12" t="s">
        <v>595</v>
      </c>
      <c r="E249" s="7" t="s">
        <v>599</v>
      </c>
      <c r="F249" s="12" t="s">
        <v>16</v>
      </c>
      <c r="G249" s="6">
        <v>237.7</v>
      </c>
    </row>
    <row r="250" spans="1:7" ht="37.5" x14ac:dyDescent="0.25">
      <c r="A250" s="12">
        <f t="shared" si="5"/>
        <v>242</v>
      </c>
      <c r="B250" s="17"/>
      <c r="C250" s="12" t="s">
        <v>594</v>
      </c>
      <c r="D250" s="12" t="s">
        <v>595</v>
      </c>
      <c r="E250" s="7" t="s">
        <v>600</v>
      </c>
      <c r="F250" s="12" t="s">
        <v>14</v>
      </c>
      <c r="G250" s="6">
        <v>180</v>
      </c>
    </row>
    <row r="251" spans="1:7" ht="37.5" x14ac:dyDescent="0.25">
      <c r="A251" s="12">
        <f t="shared" si="5"/>
        <v>243</v>
      </c>
      <c r="B251" s="17"/>
      <c r="C251" s="12" t="s">
        <v>594</v>
      </c>
      <c r="D251" s="12" t="s">
        <v>601</v>
      </c>
      <c r="E251" s="7" t="s">
        <v>602</v>
      </c>
      <c r="F251" s="12" t="s">
        <v>18</v>
      </c>
      <c r="G251" s="6">
        <v>457</v>
      </c>
    </row>
    <row r="252" spans="1:7" ht="37.5" x14ac:dyDescent="0.25">
      <c r="A252" s="12">
        <f t="shared" si="5"/>
        <v>244</v>
      </c>
      <c r="B252" s="17"/>
      <c r="C252" s="12" t="s">
        <v>594</v>
      </c>
      <c r="D252" s="12" t="s">
        <v>603</v>
      </c>
      <c r="E252" s="7" t="s">
        <v>604</v>
      </c>
      <c r="F252" s="12" t="s">
        <v>16</v>
      </c>
      <c r="G252" s="6">
        <v>1340</v>
      </c>
    </row>
    <row r="253" spans="1:7" ht="37.5" x14ac:dyDescent="0.25">
      <c r="A253" s="12">
        <f t="shared" si="5"/>
        <v>245</v>
      </c>
      <c r="B253" s="17"/>
      <c r="C253" s="12" t="s">
        <v>594</v>
      </c>
      <c r="D253" s="12" t="s">
        <v>605</v>
      </c>
      <c r="E253" s="7" t="s">
        <v>606</v>
      </c>
      <c r="F253" s="12" t="s">
        <v>353</v>
      </c>
      <c r="G253" s="6">
        <v>418</v>
      </c>
    </row>
    <row r="254" spans="1:7" ht="37.5" x14ac:dyDescent="0.25">
      <c r="A254" s="12">
        <f t="shared" si="5"/>
        <v>246</v>
      </c>
      <c r="B254" s="17"/>
      <c r="C254" s="12" t="s">
        <v>594</v>
      </c>
      <c r="D254" s="12" t="s">
        <v>607</v>
      </c>
      <c r="E254" s="7" t="s">
        <v>608</v>
      </c>
      <c r="F254" s="12" t="s">
        <v>18</v>
      </c>
      <c r="G254" s="6">
        <v>450</v>
      </c>
    </row>
    <row r="255" spans="1:7" ht="37.5" x14ac:dyDescent="0.25">
      <c r="A255" s="12">
        <f t="shared" si="5"/>
        <v>247</v>
      </c>
      <c r="B255" s="17"/>
      <c r="C255" s="12" t="s">
        <v>594</v>
      </c>
      <c r="D255" s="12" t="s">
        <v>605</v>
      </c>
      <c r="E255" s="7" t="s">
        <v>609</v>
      </c>
      <c r="F255" s="12" t="s">
        <v>16</v>
      </c>
      <c r="G255" s="6">
        <v>390</v>
      </c>
    </row>
    <row r="256" spans="1:7" ht="37.5" x14ac:dyDescent="0.25">
      <c r="A256" s="12">
        <f t="shared" si="5"/>
        <v>248</v>
      </c>
      <c r="B256" s="17"/>
      <c r="C256" s="12" t="s">
        <v>594</v>
      </c>
      <c r="D256" s="12" t="s">
        <v>610</v>
      </c>
      <c r="E256" s="7" t="s">
        <v>611</v>
      </c>
      <c r="F256" s="12" t="s">
        <v>86</v>
      </c>
      <c r="G256" s="6">
        <v>1000</v>
      </c>
    </row>
    <row r="257" spans="1:7" ht="37.5" x14ac:dyDescent="0.25">
      <c r="A257" s="12">
        <f t="shared" ref="A257:A262" si="6">A256+1</f>
        <v>249</v>
      </c>
      <c r="B257" s="17"/>
      <c r="C257" s="12" t="s">
        <v>594</v>
      </c>
      <c r="D257" s="12" t="s">
        <v>612</v>
      </c>
      <c r="E257" s="7" t="s">
        <v>613</v>
      </c>
      <c r="F257" s="12" t="s">
        <v>14</v>
      </c>
      <c r="G257" s="6">
        <v>330</v>
      </c>
    </row>
    <row r="258" spans="1:7" ht="37.5" x14ac:dyDescent="0.25">
      <c r="A258" s="12">
        <f t="shared" si="6"/>
        <v>250</v>
      </c>
      <c r="B258" s="17"/>
      <c r="C258" s="12" t="s">
        <v>594</v>
      </c>
      <c r="D258" s="12" t="s">
        <v>614</v>
      </c>
      <c r="E258" s="7" t="s">
        <v>615</v>
      </c>
      <c r="F258" s="12" t="s">
        <v>14</v>
      </c>
      <c r="G258" s="6">
        <v>180.6</v>
      </c>
    </row>
    <row r="259" spans="1:7" ht="37.5" x14ac:dyDescent="0.25">
      <c r="A259" s="12">
        <f t="shared" si="6"/>
        <v>251</v>
      </c>
      <c r="B259" s="17"/>
      <c r="C259" s="12" t="s">
        <v>594</v>
      </c>
      <c r="D259" s="12" t="s">
        <v>618</v>
      </c>
      <c r="E259" s="7" t="s">
        <v>619</v>
      </c>
      <c r="F259" s="12" t="s">
        <v>14</v>
      </c>
      <c r="G259" s="6">
        <v>204.2</v>
      </c>
    </row>
    <row r="260" spans="1:7" ht="37.5" x14ac:dyDescent="0.25">
      <c r="A260" s="12">
        <f t="shared" si="6"/>
        <v>252</v>
      </c>
      <c r="B260" s="17"/>
      <c r="C260" s="12" t="s">
        <v>594</v>
      </c>
      <c r="D260" s="12" t="s">
        <v>620</v>
      </c>
      <c r="E260" s="7" t="s">
        <v>621</v>
      </c>
      <c r="F260" s="12" t="s">
        <v>18</v>
      </c>
      <c r="G260" s="6">
        <v>985</v>
      </c>
    </row>
    <row r="261" spans="1:7" ht="37.5" x14ac:dyDescent="0.25">
      <c r="A261" s="12">
        <f t="shared" si="6"/>
        <v>253</v>
      </c>
      <c r="B261" s="17"/>
      <c r="C261" s="12" t="s">
        <v>594</v>
      </c>
      <c r="D261" s="12" t="s">
        <v>548</v>
      </c>
      <c r="E261" s="7" t="s">
        <v>549</v>
      </c>
      <c r="F261" s="12" t="s">
        <v>16</v>
      </c>
      <c r="G261" s="6">
        <v>275</v>
      </c>
    </row>
    <row r="262" spans="1:7" ht="37.5" x14ac:dyDescent="0.25">
      <c r="A262" s="12">
        <f t="shared" si="6"/>
        <v>254</v>
      </c>
      <c r="B262" s="17"/>
      <c r="C262" s="12" t="s">
        <v>594</v>
      </c>
      <c r="D262" s="12" t="s">
        <v>622</v>
      </c>
      <c r="E262" s="7" t="s">
        <v>623</v>
      </c>
      <c r="F262" s="12" t="s">
        <v>624</v>
      </c>
      <c r="G262" s="6">
        <v>1500</v>
      </c>
    </row>
    <row r="263" spans="1:7" x14ac:dyDescent="0.25">
      <c r="A263" s="17" t="s">
        <v>650</v>
      </c>
      <c r="B263" s="17"/>
      <c r="C263" s="17"/>
      <c r="D263" s="17"/>
      <c r="E263" s="17"/>
      <c r="F263" s="17"/>
      <c r="G263" s="6">
        <f>SUM(G63:G262)</f>
        <v>160895.90000000002</v>
      </c>
    </row>
    <row r="264" spans="1:7" x14ac:dyDescent="0.25">
      <c r="A264" s="17" t="s">
        <v>652</v>
      </c>
      <c r="B264" s="17"/>
      <c r="C264" s="17"/>
      <c r="D264" s="17"/>
      <c r="E264" s="17"/>
      <c r="F264" s="17"/>
      <c r="G264" s="6">
        <f>G26+G48+G62+G263</f>
        <v>199188.40000000002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263:F263"/>
    <mergeCell ref="A264:F264"/>
    <mergeCell ref="B122:B160"/>
    <mergeCell ref="B63:B82"/>
    <mergeCell ref="B83:B121"/>
    <mergeCell ref="A62:F62"/>
    <mergeCell ref="B161:B198"/>
    <mergeCell ref="B199:B237"/>
    <mergeCell ref="B238:B262"/>
    <mergeCell ref="F1:G1"/>
    <mergeCell ref="B27:B41"/>
    <mergeCell ref="B42:B47"/>
    <mergeCell ref="A2:G2"/>
    <mergeCell ref="A26:F26"/>
    <mergeCell ref="B6:B25"/>
    <mergeCell ref="A48:F48"/>
    <mergeCell ref="B49:B61"/>
  </mergeCells>
  <pageMargins left="0.31496062992125984" right="0.31496062992125984" top="0.39370078740157483" bottom="0.47244094488188981" header="0.31496062992125984" footer="0.31496062992125984"/>
  <pageSetup paperSize="9" scale="54" fitToHeight="0" orientation="portrait" r:id="rId1"/>
  <headerFooter alignWithMargins="0">
    <oddFooter>&amp;L* Краткое наименование проекта используется только для проведения комиссии, полное наименование проекта указано в заявке для участия в конкурсном отборе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0"/>
  <sheetViews>
    <sheetView showRuler="0" view="pageBreakPreview" topLeftCell="A23" zoomScale="80" zoomScaleNormal="110" zoomScaleSheetLayoutView="80" workbookViewId="0">
      <selection activeCell="D32" sqref="D32"/>
    </sheetView>
  </sheetViews>
  <sheetFormatPr defaultRowHeight="15.75" x14ac:dyDescent="0.25"/>
  <cols>
    <col min="1" max="1" width="9" style="9" customWidth="1"/>
    <col min="2" max="2" width="22.7109375" style="9" customWidth="1"/>
    <col min="3" max="4" width="22.85546875" style="9" customWidth="1"/>
    <col min="5" max="5" width="31.28515625" style="9" customWidth="1"/>
    <col min="6" max="12" width="20" style="9" customWidth="1"/>
    <col min="13" max="172" width="9.140625" style="9"/>
    <col min="173" max="173" width="9" style="9" customWidth="1"/>
    <col min="174" max="174" width="27.5703125" style="9" customWidth="1"/>
    <col min="175" max="176" width="18" style="9" customWidth="1"/>
    <col min="177" max="178" width="20" style="9" customWidth="1"/>
    <col min="179" max="180" width="62.5703125" style="9" customWidth="1"/>
    <col min="181" max="250" width="20" style="9" customWidth="1"/>
    <col min="251" max="428" width="9.140625" style="9"/>
    <col min="429" max="429" width="9" style="9" customWidth="1"/>
    <col min="430" max="430" width="27.5703125" style="9" customWidth="1"/>
    <col min="431" max="432" width="18" style="9" customWidth="1"/>
    <col min="433" max="434" width="20" style="9" customWidth="1"/>
    <col min="435" max="436" width="62.5703125" style="9" customWidth="1"/>
    <col min="437" max="506" width="20" style="9" customWidth="1"/>
    <col min="507" max="684" width="9.140625" style="9"/>
    <col min="685" max="685" width="9" style="9" customWidth="1"/>
    <col min="686" max="686" width="27.5703125" style="9" customWidth="1"/>
    <col min="687" max="688" width="18" style="9" customWidth="1"/>
    <col min="689" max="690" width="20" style="9" customWidth="1"/>
    <col min="691" max="692" width="62.5703125" style="9" customWidth="1"/>
    <col min="693" max="762" width="20" style="9" customWidth="1"/>
    <col min="763" max="940" width="9.140625" style="9"/>
    <col min="941" max="941" width="9" style="9" customWidth="1"/>
    <col min="942" max="942" width="27.5703125" style="9" customWidth="1"/>
    <col min="943" max="944" width="18" style="9" customWidth="1"/>
    <col min="945" max="946" width="20" style="9" customWidth="1"/>
    <col min="947" max="948" width="62.5703125" style="9" customWidth="1"/>
    <col min="949" max="1018" width="20" style="9" customWidth="1"/>
    <col min="1019" max="1196" width="9.140625" style="9"/>
    <col min="1197" max="1197" width="9" style="9" customWidth="1"/>
    <col min="1198" max="1198" width="27.5703125" style="9" customWidth="1"/>
    <col min="1199" max="1200" width="18" style="9" customWidth="1"/>
    <col min="1201" max="1202" width="20" style="9" customWidth="1"/>
    <col min="1203" max="1204" width="62.5703125" style="9" customWidth="1"/>
    <col min="1205" max="1274" width="20" style="9" customWidth="1"/>
    <col min="1275" max="1452" width="9.140625" style="9"/>
    <col min="1453" max="1453" width="9" style="9" customWidth="1"/>
    <col min="1454" max="1454" width="27.5703125" style="9" customWidth="1"/>
    <col min="1455" max="1456" width="18" style="9" customWidth="1"/>
    <col min="1457" max="1458" width="20" style="9" customWidth="1"/>
    <col min="1459" max="1460" width="62.5703125" style="9" customWidth="1"/>
    <col min="1461" max="1530" width="20" style="9" customWidth="1"/>
    <col min="1531" max="1708" width="9.140625" style="9"/>
    <col min="1709" max="1709" width="9" style="9" customWidth="1"/>
    <col min="1710" max="1710" width="27.5703125" style="9" customWidth="1"/>
    <col min="1711" max="1712" width="18" style="9" customWidth="1"/>
    <col min="1713" max="1714" width="20" style="9" customWidth="1"/>
    <col min="1715" max="1716" width="62.5703125" style="9" customWidth="1"/>
    <col min="1717" max="1786" width="20" style="9" customWidth="1"/>
    <col min="1787" max="1964" width="9.140625" style="9"/>
    <col min="1965" max="1965" width="9" style="9" customWidth="1"/>
    <col min="1966" max="1966" width="27.5703125" style="9" customWidth="1"/>
    <col min="1967" max="1968" width="18" style="9" customWidth="1"/>
    <col min="1969" max="1970" width="20" style="9" customWidth="1"/>
    <col min="1971" max="1972" width="62.5703125" style="9" customWidth="1"/>
    <col min="1973" max="2042" width="20" style="9" customWidth="1"/>
    <col min="2043" max="2220" width="9.140625" style="9"/>
    <col min="2221" max="2221" width="9" style="9" customWidth="1"/>
    <col min="2222" max="2222" width="27.5703125" style="9" customWidth="1"/>
    <col min="2223" max="2224" width="18" style="9" customWidth="1"/>
    <col min="2225" max="2226" width="20" style="9" customWidth="1"/>
    <col min="2227" max="2228" width="62.5703125" style="9" customWidth="1"/>
    <col min="2229" max="2298" width="20" style="9" customWidth="1"/>
    <col min="2299" max="2476" width="9.140625" style="9"/>
    <col min="2477" max="2477" width="9" style="9" customWidth="1"/>
    <col min="2478" max="2478" width="27.5703125" style="9" customWidth="1"/>
    <col min="2479" max="2480" width="18" style="9" customWidth="1"/>
    <col min="2481" max="2482" width="20" style="9" customWidth="1"/>
    <col min="2483" max="2484" width="62.5703125" style="9" customWidth="1"/>
    <col min="2485" max="2554" width="20" style="9" customWidth="1"/>
    <col min="2555" max="2732" width="9.140625" style="9"/>
    <col min="2733" max="2733" width="9" style="9" customWidth="1"/>
    <col min="2734" max="2734" width="27.5703125" style="9" customWidth="1"/>
    <col min="2735" max="2736" width="18" style="9" customWidth="1"/>
    <col min="2737" max="2738" width="20" style="9" customWidth="1"/>
    <col min="2739" max="2740" width="62.5703125" style="9" customWidth="1"/>
    <col min="2741" max="2810" width="20" style="9" customWidth="1"/>
    <col min="2811" max="2988" width="9.140625" style="9"/>
    <col min="2989" max="2989" width="9" style="9" customWidth="1"/>
    <col min="2990" max="2990" width="27.5703125" style="9" customWidth="1"/>
    <col min="2991" max="2992" width="18" style="9" customWidth="1"/>
    <col min="2993" max="2994" width="20" style="9" customWidth="1"/>
    <col min="2995" max="2996" width="62.5703125" style="9" customWidth="1"/>
    <col min="2997" max="3066" width="20" style="9" customWidth="1"/>
    <col min="3067" max="3244" width="9.140625" style="9"/>
    <col min="3245" max="3245" width="9" style="9" customWidth="1"/>
    <col min="3246" max="3246" width="27.5703125" style="9" customWidth="1"/>
    <col min="3247" max="3248" width="18" style="9" customWidth="1"/>
    <col min="3249" max="3250" width="20" style="9" customWidth="1"/>
    <col min="3251" max="3252" width="62.5703125" style="9" customWidth="1"/>
    <col min="3253" max="3322" width="20" style="9" customWidth="1"/>
    <col min="3323" max="3500" width="9.140625" style="9"/>
    <col min="3501" max="3501" width="9" style="9" customWidth="1"/>
    <col min="3502" max="3502" width="27.5703125" style="9" customWidth="1"/>
    <col min="3503" max="3504" width="18" style="9" customWidth="1"/>
    <col min="3505" max="3506" width="20" style="9" customWidth="1"/>
    <col min="3507" max="3508" width="62.5703125" style="9" customWidth="1"/>
    <col min="3509" max="3578" width="20" style="9" customWidth="1"/>
    <col min="3579" max="3756" width="9.140625" style="9"/>
    <col min="3757" max="3757" width="9" style="9" customWidth="1"/>
    <col min="3758" max="3758" width="27.5703125" style="9" customWidth="1"/>
    <col min="3759" max="3760" width="18" style="9" customWidth="1"/>
    <col min="3761" max="3762" width="20" style="9" customWidth="1"/>
    <col min="3763" max="3764" width="62.5703125" style="9" customWidth="1"/>
    <col min="3765" max="3834" width="20" style="9" customWidth="1"/>
    <col min="3835" max="4012" width="9.140625" style="9"/>
    <col min="4013" max="4013" width="9" style="9" customWidth="1"/>
    <col min="4014" max="4014" width="27.5703125" style="9" customWidth="1"/>
    <col min="4015" max="4016" width="18" style="9" customWidth="1"/>
    <col min="4017" max="4018" width="20" style="9" customWidth="1"/>
    <col min="4019" max="4020" width="62.5703125" style="9" customWidth="1"/>
    <col min="4021" max="4090" width="20" style="9" customWidth="1"/>
    <col min="4091" max="4268" width="9.140625" style="9"/>
    <col min="4269" max="4269" width="9" style="9" customWidth="1"/>
    <col min="4270" max="4270" width="27.5703125" style="9" customWidth="1"/>
    <col min="4271" max="4272" width="18" style="9" customWidth="1"/>
    <col min="4273" max="4274" width="20" style="9" customWidth="1"/>
    <col min="4275" max="4276" width="62.5703125" style="9" customWidth="1"/>
    <col min="4277" max="4346" width="20" style="9" customWidth="1"/>
    <col min="4347" max="4524" width="9.140625" style="9"/>
    <col min="4525" max="4525" width="9" style="9" customWidth="1"/>
    <col min="4526" max="4526" width="27.5703125" style="9" customWidth="1"/>
    <col min="4527" max="4528" width="18" style="9" customWidth="1"/>
    <col min="4529" max="4530" width="20" style="9" customWidth="1"/>
    <col min="4531" max="4532" width="62.5703125" style="9" customWidth="1"/>
    <col min="4533" max="4602" width="20" style="9" customWidth="1"/>
    <col min="4603" max="4780" width="9.140625" style="9"/>
    <col min="4781" max="4781" width="9" style="9" customWidth="1"/>
    <col min="4782" max="4782" width="27.5703125" style="9" customWidth="1"/>
    <col min="4783" max="4784" width="18" style="9" customWidth="1"/>
    <col min="4785" max="4786" width="20" style="9" customWidth="1"/>
    <col min="4787" max="4788" width="62.5703125" style="9" customWidth="1"/>
    <col min="4789" max="4858" width="20" style="9" customWidth="1"/>
    <col min="4859" max="5036" width="9.140625" style="9"/>
    <col min="5037" max="5037" width="9" style="9" customWidth="1"/>
    <col min="5038" max="5038" width="27.5703125" style="9" customWidth="1"/>
    <col min="5039" max="5040" width="18" style="9" customWidth="1"/>
    <col min="5041" max="5042" width="20" style="9" customWidth="1"/>
    <col min="5043" max="5044" width="62.5703125" style="9" customWidth="1"/>
    <col min="5045" max="5114" width="20" style="9" customWidth="1"/>
    <col min="5115" max="5292" width="9.140625" style="9"/>
    <col min="5293" max="5293" width="9" style="9" customWidth="1"/>
    <col min="5294" max="5294" width="27.5703125" style="9" customWidth="1"/>
    <col min="5295" max="5296" width="18" style="9" customWidth="1"/>
    <col min="5297" max="5298" width="20" style="9" customWidth="1"/>
    <col min="5299" max="5300" width="62.5703125" style="9" customWidth="1"/>
    <col min="5301" max="5370" width="20" style="9" customWidth="1"/>
    <col min="5371" max="5548" width="9.140625" style="9"/>
    <col min="5549" max="5549" width="9" style="9" customWidth="1"/>
    <col min="5550" max="5550" width="27.5703125" style="9" customWidth="1"/>
    <col min="5551" max="5552" width="18" style="9" customWidth="1"/>
    <col min="5553" max="5554" width="20" style="9" customWidth="1"/>
    <col min="5555" max="5556" width="62.5703125" style="9" customWidth="1"/>
    <col min="5557" max="5626" width="20" style="9" customWidth="1"/>
    <col min="5627" max="5804" width="9.140625" style="9"/>
    <col min="5805" max="5805" width="9" style="9" customWidth="1"/>
    <col min="5806" max="5806" width="27.5703125" style="9" customWidth="1"/>
    <col min="5807" max="5808" width="18" style="9" customWidth="1"/>
    <col min="5809" max="5810" width="20" style="9" customWidth="1"/>
    <col min="5811" max="5812" width="62.5703125" style="9" customWidth="1"/>
    <col min="5813" max="5882" width="20" style="9" customWidth="1"/>
    <col min="5883" max="6060" width="9.140625" style="9"/>
    <col min="6061" max="6061" width="9" style="9" customWidth="1"/>
    <col min="6062" max="6062" width="27.5703125" style="9" customWidth="1"/>
    <col min="6063" max="6064" width="18" style="9" customWidth="1"/>
    <col min="6065" max="6066" width="20" style="9" customWidth="1"/>
    <col min="6067" max="6068" width="62.5703125" style="9" customWidth="1"/>
    <col min="6069" max="6138" width="20" style="9" customWidth="1"/>
    <col min="6139" max="6316" width="9.140625" style="9"/>
    <col min="6317" max="6317" width="9" style="9" customWidth="1"/>
    <col min="6318" max="6318" width="27.5703125" style="9" customWidth="1"/>
    <col min="6319" max="6320" width="18" style="9" customWidth="1"/>
    <col min="6321" max="6322" width="20" style="9" customWidth="1"/>
    <col min="6323" max="6324" width="62.5703125" style="9" customWidth="1"/>
    <col min="6325" max="6394" width="20" style="9" customWidth="1"/>
    <col min="6395" max="6572" width="9.140625" style="9"/>
    <col min="6573" max="6573" width="9" style="9" customWidth="1"/>
    <col min="6574" max="6574" width="27.5703125" style="9" customWidth="1"/>
    <col min="6575" max="6576" width="18" style="9" customWidth="1"/>
    <col min="6577" max="6578" width="20" style="9" customWidth="1"/>
    <col min="6579" max="6580" width="62.5703125" style="9" customWidth="1"/>
    <col min="6581" max="6650" width="20" style="9" customWidth="1"/>
    <col min="6651" max="6828" width="9.140625" style="9"/>
    <col min="6829" max="6829" width="9" style="9" customWidth="1"/>
    <col min="6830" max="6830" width="27.5703125" style="9" customWidth="1"/>
    <col min="6831" max="6832" width="18" style="9" customWidth="1"/>
    <col min="6833" max="6834" width="20" style="9" customWidth="1"/>
    <col min="6835" max="6836" width="62.5703125" style="9" customWidth="1"/>
    <col min="6837" max="6906" width="20" style="9" customWidth="1"/>
    <col min="6907" max="7084" width="9.140625" style="9"/>
    <col min="7085" max="7085" width="9" style="9" customWidth="1"/>
    <col min="7086" max="7086" width="27.5703125" style="9" customWidth="1"/>
    <col min="7087" max="7088" width="18" style="9" customWidth="1"/>
    <col min="7089" max="7090" width="20" style="9" customWidth="1"/>
    <col min="7091" max="7092" width="62.5703125" style="9" customWidth="1"/>
    <col min="7093" max="7162" width="20" style="9" customWidth="1"/>
    <col min="7163" max="7340" width="9.140625" style="9"/>
    <col min="7341" max="7341" width="9" style="9" customWidth="1"/>
    <col min="7342" max="7342" width="27.5703125" style="9" customWidth="1"/>
    <col min="7343" max="7344" width="18" style="9" customWidth="1"/>
    <col min="7345" max="7346" width="20" style="9" customWidth="1"/>
    <col min="7347" max="7348" width="62.5703125" style="9" customWidth="1"/>
    <col min="7349" max="7418" width="20" style="9" customWidth="1"/>
    <col min="7419" max="7596" width="9.140625" style="9"/>
    <col min="7597" max="7597" width="9" style="9" customWidth="1"/>
    <col min="7598" max="7598" width="27.5703125" style="9" customWidth="1"/>
    <col min="7599" max="7600" width="18" style="9" customWidth="1"/>
    <col min="7601" max="7602" width="20" style="9" customWidth="1"/>
    <col min="7603" max="7604" width="62.5703125" style="9" customWidth="1"/>
    <col min="7605" max="7674" width="20" style="9" customWidth="1"/>
    <col min="7675" max="7852" width="9.140625" style="9"/>
    <col min="7853" max="7853" width="9" style="9" customWidth="1"/>
    <col min="7854" max="7854" width="27.5703125" style="9" customWidth="1"/>
    <col min="7855" max="7856" width="18" style="9" customWidth="1"/>
    <col min="7857" max="7858" width="20" style="9" customWidth="1"/>
    <col min="7859" max="7860" width="62.5703125" style="9" customWidth="1"/>
    <col min="7861" max="7930" width="20" style="9" customWidth="1"/>
    <col min="7931" max="8108" width="9.140625" style="9"/>
    <col min="8109" max="8109" width="9" style="9" customWidth="1"/>
    <col min="8110" max="8110" width="27.5703125" style="9" customWidth="1"/>
    <col min="8111" max="8112" width="18" style="9" customWidth="1"/>
    <col min="8113" max="8114" width="20" style="9" customWidth="1"/>
    <col min="8115" max="8116" width="62.5703125" style="9" customWidth="1"/>
    <col min="8117" max="8186" width="20" style="9" customWidth="1"/>
    <col min="8187" max="8364" width="9.140625" style="9"/>
    <col min="8365" max="8365" width="9" style="9" customWidth="1"/>
    <col min="8366" max="8366" width="27.5703125" style="9" customWidth="1"/>
    <col min="8367" max="8368" width="18" style="9" customWidth="1"/>
    <col min="8369" max="8370" width="20" style="9" customWidth="1"/>
    <col min="8371" max="8372" width="62.5703125" style="9" customWidth="1"/>
    <col min="8373" max="8442" width="20" style="9" customWidth="1"/>
    <col min="8443" max="8620" width="9.140625" style="9"/>
    <col min="8621" max="8621" width="9" style="9" customWidth="1"/>
    <col min="8622" max="8622" width="27.5703125" style="9" customWidth="1"/>
    <col min="8623" max="8624" width="18" style="9" customWidth="1"/>
    <col min="8625" max="8626" width="20" style="9" customWidth="1"/>
    <col min="8627" max="8628" width="62.5703125" style="9" customWidth="1"/>
    <col min="8629" max="8698" width="20" style="9" customWidth="1"/>
    <col min="8699" max="8876" width="9.140625" style="9"/>
    <col min="8877" max="8877" width="9" style="9" customWidth="1"/>
    <col min="8878" max="8878" width="27.5703125" style="9" customWidth="1"/>
    <col min="8879" max="8880" width="18" style="9" customWidth="1"/>
    <col min="8881" max="8882" width="20" style="9" customWidth="1"/>
    <col min="8883" max="8884" width="62.5703125" style="9" customWidth="1"/>
    <col min="8885" max="8954" width="20" style="9" customWidth="1"/>
    <col min="8955" max="9132" width="9.140625" style="9"/>
    <col min="9133" max="9133" width="9" style="9" customWidth="1"/>
    <col min="9134" max="9134" width="27.5703125" style="9" customWidth="1"/>
    <col min="9135" max="9136" width="18" style="9" customWidth="1"/>
    <col min="9137" max="9138" width="20" style="9" customWidth="1"/>
    <col min="9139" max="9140" width="62.5703125" style="9" customWidth="1"/>
    <col min="9141" max="9210" width="20" style="9" customWidth="1"/>
    <col min="9211" max="9388" width="9.140625" style="9"/>
    <col min="9389" max="9389" width="9" style="9" customWidth="1"/>
    <col min="9390" max="9390" width="27.5703125" style="9" customWidth="1"/>
    <col min="9391" max="9392" width="18" style="9" customWidth="1"/>
    <col min="9393" max="9394" width="20" style="9" customWidth="1"/>
    <col min="9395" max="9396" width="62.5703125" style="9" customWidth="1"/>
    <col min="9397" max="9466" width="20" style="9" customWidth="1"/>
    <col min="9467" max="9644" width="9.140625" style="9"/>
    <col min="9645" max="9645" width="9" style="9" customWidth="1"/>
    <col min="9646" max="9646" width="27.5703125" style="9" customWidth="1"/>
    <col min="9647" max="9648" width="18" style="9" customWidth="1"/>
    <col min="9649" max="9650" width="20" style="9" customWidth="1"/>
    <col min="9651" max="9652" width="62.5703125" style="9" customWidth="1"/>
    <col min="9653" max="9722" width="20" style="9" customWidth="1"/>
    <col min="9723" max="9900" width="9.140625" style="9"/>
    <col min="9901" max="9901" width="9" style="9" customWidth="1"/>
    <col min="9902" max="9902" width="27.5703125" style="9" customWidth="1"/>
    <col min="9903" max="9904" width="18" style="9" customWidth="1"/>
    <col min="9905" max="9906" width="20" style="9" customWidth="1"/>
    <col min="9907" max="9908" width="62.5703125" style="9" customWidth="1"/>
    <col min="9909" max="9978" width="20" style="9" customWidth="1"/>
    <col min="9979" max="10156" width="9.140625" style="9"/>
    <col min="10157" max="10157" width="9" style="9" customWidth="1"/>
    <col min="10158" max="10158" width="27.5703125" style="9" customWidth="1"/>
    <col min="10159" max="10160" width="18" style="9" customWidth="1"/>
    <col min="10161" max="10162" width="20" style="9" customWidth="1"/>
    <col min="10163" max="10164" width="62.5703125" style="9" customWidth="1"/>
    <col min="10165" max="10234" width="20" style="9" customWidth="1"/>
    <col min="10235" max="10412" width="9.140625" style="9"/>
    <col min="10413" max="10413" width="9" style="9" customWidth="1"/>
    <col min="10414" max="10414" width="27.5703125" style="9" customWidth="1"/>
    <col min="10415" max="10416" width="18" style="9" customWidth="1"/>
    <col min="10417" max="10418" width="20" style="9" customWidth="1"/>
    <col min="10419" max="10420" width="62.5703125" style="9" customWidth="1"/>
    <col min="10421" max="10490" width="20" style="9" customWidth="1"/>
    <col min="10491" max="10668" width="9.140625" style="9"/>
    <col min="10669" max="10669" width="9" style="9" customWidth="1"/>
    <col min="10670" max="10670" width="27.5703125" style="9" customWidth="1"/>
    <col min="10671" max="10672" width="18" style="9" customWidth="1"/>
    <col min="10673" max="10674" width="20" style="9" customWidth="1"/>
    <col min="10675" max="10676" width="62.5703125" style="9" customWidth="1"/>
    <col min="10677" max="10746" width="20" style="9" customWidth="1"/>
    <col min="10747" max="10924" width="9.140625" style="9"/>
    <col min="10925" max="10925" width="9" style="9" customWidth="1"/>
    <col min="10926" max="10926" width="27.5703125" style="9" customWidth="1"/>
    <col min="10927" max="10928" width="18" style="9" customWidth="1"/>
    <col min="10929" max="10930" width="20" style="9" customWidth="1"/>
    <col min="10931" max="10932" width="62.5703125" style="9" customWidth="1"/>
    <col min="10933" max="11002" width="20" style="9" customWidth="1"/>
    <col min="11003" max="11180" width="9.140625" style="9"/>
    <col min="11181" max="11181" width="9" style="9" customWidth="1"/>
    <col min="11182" max="11182" width="27.5703125" style="9" customWidth="1"/>
    <col min="11183" max="11184" width="18" style="9" customWidth="1"/>
    <col min="11185" max="11186" width="20" style="9" customWidth="1"/>
    <col min="11187" max="11188" width="62.5703125" style="9" customWidth="1"/>
    <col min="11189" max="11258" width="20" style="9" customWidth="1"/>
    <col min="11259" max="11436" width="9.140625" style="9"/>
    <col min="11437" max="11437" width="9" style="9" customWidth="1"/>
    <col min="11438" max="11438" width="27.5703125" style="9" customWidth="1"/>
    <col min="11439" max="11440" width="18" style="9" customWidth="1"/>
    <col min="11441" max="11442" width="20" style="9" customWidth="1"/>
    <col min="11443" max="11444" width="62.5703125" style="9" customWidth="1"/>
    <col min="11445" max="11514" width="20" style="9" customWidth="1"/>
    <col min="11515" max="11692" width="9.140625" style="9"/>
    <col min="11693" max="11693" width="9" style="9" customWidth="1"/>
    <col min="11694" max="11694" width="27.5703125" style="9" customWidth="1"/>
    <col min="11695" max="11696" width="18" style="9" customWidth="1"/>
    <col min="11697" max="11698" width="20" style="9" customWidth="1"/>
    <col min="11699" max="11700" width="62.5703125" style="9" customWidth="1"/>
    <col min="11701" max="11770" width="20" style="9" customWidth="1"/>
    <col min="11771" max="11948" width="9.140625" style="9"/>
    <col min="11949" max="11949" width="9" style="9" customWidth="1"/>
    <col min="11950" max="11950" width="27.5703125" style="9" customWidth="1"/>
    <col min="11951" max="11952" width="18" style="9" customWidth="1"/>
    <col min="11953" max="11954" width="20" style="9" customWidth="1"/>
    <col min="11955" max="11956" width="62.5703125" style="9" customWidth="1"/>
    <col min="11957" max="12026" width="20" style="9" customWidth="1"/>
    <col min="12027" max="12204" width="9.140625" style="9"/>
    <col min="12205" max="12205" width="9" style="9" customWidth="1"/>
    <col min="12206" max="12206" width="27.5703125" style="9" customWidth="1"/>
    <col min="12207" max="12208" width="18" style="9" customWidth="1"/>
    <col min="12209" max="12210" width="20" style="9" customWidth="1"/>
    <col min="12211" max="12212" width="62.5703125" style="9" customWidth="1"/>
    <col min="12213" max="12282" width="20" style="9" customWidth="1"/>
    <col min="12283" max="12460" width="9.140625" style="9"/>
    <col min="12461" max="12461" width="9" style="9" customWidth="1"/>
    <col min="12462" max="12462" width="27.5703125" style="9" customWidth="1"/>
    <col min="12463" max="12464" width="18" style="9" customWidth="1"/>
    <col min="12465" max="12466" width="20" style="9" customWidth="1"/>
    <col min="12467" max="12468" width="62.5703125" style="9" customWidth="1"/>
    <col min="12469" max="12538" width="20" style="9" customWidth="1"/>
    <col min="12539" max="12716" width="9.140625" style="9"/>
    <col min="12717" max="12717" width="9" style="9" customWidth="1"/>
    <col min="12718" max="12718" width="27.5703125" style="9" customWidth="1"/>
    <col min="12719" max="12720" width="18" style="9" customWidth="1"/>
    <col min="12721" max="12722" width="20" style="9" customWidth="1"/>
    <col min="12723" max="12724" width="62.5703125" style="9" customWidth="1"/>
    <col min="12725" max="12794" width="20" style="9" customWidth="1"/>
    <col min="12795" max="12972" width="9.140625" style="9"/>
    <col min="12973" max="12973" width="9" style="9" customWidth="1"/>
    <col min="12974" max="12974" width="27.5703125" style="9" customWidth="1"/>
    <col min="12975" max="12976" width="18" style="9" customWidth="1"/>
    <col min="12977" max="12978" width="20" style="9" customWidth="1"/>
    <col min="12979" max="12980" width="62.5703125" style="9" customWidth="1"/>
    <col min="12981" max="13050" width="20" style="9" customWidth="1"/>
    <col min="13051" max="13228" width="9.140625" style="9"/>
    <col min="13229" max="13229" width="9" style="9" customWidth="1"/>
    <col min="13230" max="13230" width="27.5703125" style="9" customWidth="1"/>
    <col min="13231" max="13232" width="18" style="9" customWidth="1"/>
    <col min="13233" max="13234" width="20" style="9" customWidth="1"/>
    <col min="13235" max="13236" width="62.5703125" style="9" customWidth="1"/>
    <col min="13237" max="13306" width="20" style="9" customWidth="1"/>
    <col min="13307" max="13484" width="9.140625" style="9"/>
    <col min="13485" max="13485" width="9" style="9" customWidth="1"/>
    <col min="13486" max="13486" width="27.5703125" style="9" customWidth="1"/>
    <col min="13487" max="13488" width="18" style="9" customWidth="1"/>
    <col min="13489" max="13490" width="20" style="9" customWidth="1"/>
    <col min="13491" max="13492" width="62.5703125" style="9" customWidth="1"/>
    <col min="13493" max="13562" width="20" style="9" customWidth="1"/>
    <col min="13563" max="13740" width="9.140625" style="9"/>
    <col min="13741" max="13741" width="9" style="9" customWidth="1"/>
    <col min="13742" max="13742" width="27.5703125" style="9" customWidth="1"/>
    <col min="13743" max="13744" width="18" style="9" customWidth="1"/>
    <col min="13745" max="13746" width="20" style="9" customWidth="1"/>
    <col min="13747" max="13748" width="62.5703125" style="9" customWidth="1"/>
    <col min="13749" max="13818" width="20" style="9" customWidth="1"/>
    <col min="13819" max="13996" width="9.140625" style="9"/>
    <col min="13997" max="13997" width="9" style="9" customWidth="1"/>
    <col min="13998" max="13998" width="27.5703125" style="9" customWidth="1"/>
    <col min="13999" max="14000" width="18" style="9" customWidth="1"/>
    <col min="14001" max="14002" width="20" style="9" customWidth="1"/>
    <col min="14003" max="14004" width="62.5703125" style="9" customWidth="1"/>
    <col min="14005" max="14074" width="20" style="9" customWidth="1"/>
    <col min="14075" max="14252" width="9.140625" style="9"/>
    <col min="14253" max="14253" width="9" style="9" customWidth="1"/>
    <col min="14254" max="14254" width="27.5703125" style="9" customWidth="1"/>
    <col min="14255" max="14256" width="18" style="9" customWidth="1"/>
    <col min="14257" max="14258" width="20" style="9" customWidth="1"/>
    <col min="14259" max="14260" width="62.5703125" style="9" customWidth="1"/>
    <col min="14261" max="14330" width="20" style="9" customWidth="1"/>
    <col min="14331" max="14508" width="9.140625" style="9"/>
    <col min="14509" max="14509" width="9" style="9" customWidth="1"/>
    <col min="14510" max="14510" width="27.5703125" style="9" customWidth="1"/>
    <col min="14511" max="14512" width="18" style="9" customWidth="1"/>
    <col min="14513" max="14514" width="20" style="9" customWidth="1"/>
    <col min="14515" max="14516" width="62.5703125" style="9" customWidth="1"/>
    <col min="14517" max="14586" width="20" style="9" customWidth="1"/>
    <col min="14587" max="14764" width="9.140625" style="9"/>
    <col min="14765" max="14765" width="9" style="9" customWidth="1"/>
    <col min="14766" max="14766" width="27.5703125" style="9" customWidth="1"/>
    <col min="14767" max="14768" width="18" style="9" customWidth="1"/>
    <col min="14769" max="14770" width="20" style="9" customWidth="1"/>
    <col min="14771" max="14772" width="62.5703125" style="9" customWidth="1"/>
    <col min="14773" max="14842" width="20" style="9" customWidth="1"/>
    <col min="14843" max="15020" width="9.140625" style="9"/>
    <col min="15021" max="15021" width="9" style="9" customWidth="1"/>
    <col min="15022" max="15022" width="27.5703125" style="9" customWidth="1"/>
    <col min="15023" max="15024" width="18" style="9" customWidth="1"/>
    <col min="15025" max="15026" width="20" style="9" customWidth="1"/>
    <col min="15027" max="15028" width="62.5703125" style="9" customWidth="1"/>
    <col min="15029" max="15098" width="20" style="9" customWidth="1"/>
    <col min="15099" max="15276" width="9.140625" style="9"/>
    <col min="15277" max="15277" width="9" style="9" customWidth="1"/>
    <col min="15278" max="15278" width="27.5703125" style="9" customWidth="1"/>
    <col min="15279" max="15280" width="18" style="9" customWidth="1"/>
    <col min="15281" max="15282" width="20" style="9" customWidth="1"/>
    <col min="15283" max="15284" width="62.5703125" style="9" customWidth="1"/>
    <col min="15285" max="15354" width="20" style="9" customWidth="1"/>
    <col min="15355" max="15532" width="9.140625" style="9"/>
    <col min="15533" max="15533" width="9" style="9" customWidth="1"/>
    <col min="15534" max="15534" width="27.5703125" style="9" customWidth="1"/>
    <col min="15535" max="15536" width="18" style="9" customWidth="1"/>
    <col min="15537" max="15538" width="20" style="9" customWidth="1"/>
    <col min="15539" max="15540" width="62.5703125" style="9" customWidth="1"/>
    <col min="15541" max="15610" width="20" style="9" customWidth="1"/>
    <col min="15611" max="15788" width="9.140625" style="9"/>
    <col min="15789" max="15789" width="9" style="9" customWidth="1"/>
    <col min="15790" max="15790" width="27.5703125" style="9" customWidth="1"/>
    <col min="15791" max="15792" width="18" style="9" customWidth="1"/>
    <col min="15793" max="15794" width="20" style="9" customWidth="1"/>
    <col min="15795" max="15796" width="62.5703125" style="9" customWidth="1"/>
    <col min="15797" max="15866" width="20" style="9" customWidth="1"/>
    <col min="15867" max="16044" width="9.140625" style="9"/>
    <col min="16045" max="16045" width="9" style="9" customWidth="1"/>
    <col min="16046" max="16046" width="27.5703125" style="9" customWidth="1"/>
    <col min="16047" max="16048" width="18" style="9" customWidth="1"/>
    <col min="16049" max="16050" width="20" style="9" customWidth="1"/>
    <col min="16051" max="16052" width="62.5703125" style="9" customWidth="1"/>
    <col min="16053" max="16122" width="20" style="9" customWidth="1"/>
    <col min="16123" max="16384" width="9.140625" style="9"/>
  </cols>
  <sheetData>
    <row r="1" spans="1:12" x14ac:dyDescent="0.25">
      <c r="K1" s="26" t="s">
        <v>666</v>
      </c>
      <c r="L1" s="26"/>
    </row>
    <row r="2" spans="1:12" x14ac:dyDescent="0.25">
      <c r="A2" s="27" t="s">
        <v>665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4" spans="1:12" ht="57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9</v>
      </c>
      <c r="G4" s="15" t="s">
        <v>5</v>
      </c>
      <c r="H4" s="15" t="s">
        <v>6</v>
      </c>
      <c r="I4" s="15" t="s">
        <v>7</v>
      </c>
      <c r="J4" s="15" t="s">
        <v>659</v>
      </c>
      <c r="K4" s="15" t="s">
        <v>8</v>
      </c>
      <c r="L4" s="15" t="s">
        <v>660</v>
      </c>
    </row>
    <row r="5" spans="1:12" x14ac:dyDescent="0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 t="s">
        <v>661</v>
      </c>
      <c r="G5" s="15" t="s">
        <v>662</v>
      </c>
      <c r="H5" s="15">
        <v>8</v>
      </c>
      <c r="I5" s="15">
        <v>9</v>
      </c>
      <c r="J5" s="15">
        <v>10</v>
      </c>
      <c r="K5" s="15">
        <v>11</v>
      </c>
      <c r="L5" s="15" t="s">
        <v>663</v>
      </c>
    </row>
    <row r="6" spans="1:12" ht="31.5" x14ac:dyDescent="0.25">
      <c r="A6" s="15">
        <v>1</v>
      </c>
      <c r="B6" s="24" t="s">
        <v>10</v>
      </c>
      <c r="C6" s="15"/>
      <c r="D6" s="10" t="s">
        <v>11</v>
      </c>
      <c r="E6" s="15" t="s">
        <v>12</v>
      </c>
      <c r="F6" s="11">
        <v>1102480</v>
      </c>
      <c r="G6" s="11">
        <v>278480</v>
      </c>
      <c r="H6" s="11">
        <v>76667</v>
      </c>
      <c r="I6" s="11">
        <v>201813</v>
      </c>
      <c r="J6" s="11">
        <v>134000</v>
      </c>
      <c r="K6" s="11">
        <v>690000</v>
      </c>
      <c r="L6" s="11">
        <f>H6+K6</f>
        <v>766667</v>
      </c>
    </row>
    <row r="7" spans="1:12" ht="31.5" x14ac:dyDescent="0.25">
      <c r="A7" s="15">
        <f>A6+1</f>
        <v>2</v>
      </c>
      <c r="B7" s="24"/>
      <c r="C7" s="15"/>
      <c r="D7" s="10" t="s">
        <v>13</v>
      </c>
      <c r="E7" s="15" t="s">
        <v>14</v>
      </c>
      <c r="F7" s="11">
        <v>88547</v>
      </c>
      <c r="G7" s="11">
        <v>12947</v>
      </c>
      <c r="H7" s="11">
        <v>7000</v>
      </c>
      <c r="I7" s="11">
        <v>5947</v>
      </c>
      <c r="J7" s="11">
        <v>12600</v>
      </c>
      <c r="K7" s="11">
        <v>63000</v>
      </c>
      <c r="L7" s="11">
        <f t="shared" ref="L7:L69" si="0">H7+K7</f>
        <v>70000</v>
      </c>
    </row>
    <row r="8" spans="1:12" x14ac:dyDescent="0.25">
      <c r="A8" s="15">
        <f t="shared" ref="A8:A71" si="1">A7+1</f>
        <v>3</v>
      </c>
      <c r="B8" s="24"/>
      <c r="C8" s="15"/>
      <c r="D8" s="10" t="s">
        <v>15</v>
      </c>
      <c r="E8" s="15" t="s">
        <v>16</v>
      </c>
      <c r="F8" s="11">
        <v>1270760</v>
      </c>
      <c r="G8" s="11">
        <v>190760</v>
      </c>
      <c r="H8" s="11">
        <v>100000</v>
      </c>
      <c r="I8" s="11">
        <v>90760</v>
      </c>
      <c r="J8" s="11">
        <v>180000</v>
      </c>
      <c r="K8" s="11">
        <v>900000</v>
      </c>
      <c r="L8" s="11">
        <f t="shared" si="0"/>
        <v>1000000</v>
      </c>
    </row>
    <row r="9" spans="1:12" ht="31.5" x14ac:dyDescent="0.25">
      <c r="A9" s="15">
        <f t="shared" si="1"/>
        <v>4</v>
      </c>
      <c r="B9" s="24"/>
      <c r="C9" s="15"/>
      <c r="D9" s="10" t="s">
        <v>17</v>
      </c>
      <c r="E9" s="15" t="s">
        <v>18</v>
      </c>
      <c r="F9" s="11">
        <v>929040</v>
      </c>
      <c r="G9" s="11">
        <v>137040</v>
      </c>
      <c r="H9" s="11">
        <v>73333</v>
      </c>
      <c r="I9" s="11">
        <v>63707</v>
      </c>
      <c r="J9" s="11">
        <v>132000</v>
      </c>
      <c r="K9" s="11">
        <v>660000</v>
      </c>
      <c r="L9" s="11">
        <f t="shared" si="0"/>
        <v>733333</v>
      </c>
    </row>
    <row r="10" spans="1:12" x14ac:dyDescent="0.25">
      <c r="A10" s="15">
        <f t="shared" si="1"/>
        <v>5</v>
      </c>
      <c r="B10" s="24"/>
      <c r="C10" s="15"/>
      <c r="D10" s="10" t="s">
        <v>19</v>
      </c>
      <c r="E10" s="15" t="s">
        <v>16</v>
      </c>
      <c r="F10" s="11">
        <v>891480</v>
      </c>
      <c r="G10" s="11">
        <v>135480</v>
      </c>
      <c r="H10" s="11">
        <v>70000</v>
      </c>
      <c r="I10" s="11">
        <v>65480</v>
      </c>
      <c r="J10" s="11">
        <v>126000</v>
      </c>
      <c r="K10" s="11">
        <v>630000</v>
      </c>
      <c r="L10" s="11">
        <f t="shared" si="0"/>
        <v>700000</v>
      </c>
    </row>
    <row r="11" spans="1:12" ht="31.5" x14ac:dyDescent="0.25">
      <c r="A11" s="15">
        <f t="shared" si="1"/>
        <v>6</v>
      </c>
      <c r="B11" s="24"/>
      <c r="C11" s="15"/>
      <c r="D11" s="10" t="s">
        <v>20</v>
      </c>
      <c r="E11" s="15" t="s">
        <v>18</v>
      </c>
      <c r="F11" s="11">
        <v>1349100</v>
      </c>
      <c r="G11" s="11">
        <v>193100</v>
      </c>
      <c r="H11" s="11">
        <v>106667</v>
      </c>
      <c r="I11" s="11">
        <v>86433</v>
      </c>
      <c r="J11" s="11">
        <v>196000</v>
      </c>
      <c r="K11" s="11">
        <v>960000</v>
      </c>
      <c r="L11" s="11">
        <f t="shared" si="0"/>
        <v>1066667</v>
      </c>
    </row>
    <row r="12" spans="1:12" ht="31.5" x14ac:dyDescent="0.25">
      <c r="A12" s="15">
        <f t="shared" si="1"/>
        <v>7</v>
      </c>
      <c r="B12" s="24"/>
      <c r="C12" s="15"/>
      <c r="D12" s="10" t="s">
        <v>21</v>
      </c>
      <c r="E12" s="15" t="s">
        <v>18</v>
      </c>
      <c r="F12" s="11">
        <v>956763</v>
      </c>
      <c r="G12" s="11">
        <v>140763</v>
      </c>
      <c r="H12" s="11">
        <v>75556</v>
      </c>
      <c r="I12" s="11">
        <v>65207</v>
      </c>
      <c r="J12" s="11">
        <v>136000</v>
      </c>
      <c r="K12" s="11">
        <v>680000</v>
      </c>
      <c r="L12" s="11">
        <f t="shared" si="0"/>
        <v>755556</v>
      </c>
    </row>
    <row r="13" spans="1:12" ht="31.5" x14ac:dyDescent="0.25">
      <c r="A13" s="15">
        <f t="shared" si="1"/>
        <v>8</v>
      </c>
      <c r="B13" s="24"/>
      <c r="C13" s="15"/>
      <c r="D13" s="10" t="s">
        <v>22</v>
      </c>
      <c r="E13" s="15" t="s">
        <v>18</v>
      </c>
      <c r="F13" s="11">
        <v>1285070</v>
      </c>
      <c r="G13" s="11">
        <v>195070</v>
      </c>
      <c r="H13" s="11">
        <v>100000</v>
      </c>
      <c r="I13" s="11">
        <v>95070</v>
      </c>
      <c r="J13" s="11">
        <v>190000</v>
      </c>
      <c r="K13" s="11">
        <v>900000</v>
      </c>
      <c r="L13" s="11">
        <f t="shared" si="0"/>
        <v>1000000</v>
      </c>
    </row>
    <row r="14" spans="1:12" ht="31.5" x14ac:dyDescent="0.25">
      <c r="A14" s="15">
        <f t="shared" si="1"/>
        <v>9</v>
      </c>
      <c r="B14" s="24"/>
      <c r="C14" s="15"/>
      <c r="D14" s="10" t="s">
        <v>23</v>
      </c>
      <c r="E14" s="15" t="s">
        <v>14</v>
      </c>
      <c r="F14" s="11">
        <v>100108</v>
      </c>
      <c r="G14" s="11">
        <v>15308</v>
      </c>
      <c r="H14" s="11">
        <v>7556</v>
      </c>
      <c r="I14" s="11">
        <v>7752</v>
      </c>
      <c r="J14" s="11">
        <v>16800</v>
      </c>
      <c r="K14" s="11">
        <v>68000</v>
      </c>
      <c r="L14" s="11">
        <f t="shared" si="0"/>
        <v>75556</v>
      </c>
    </row>
    <row r="15" spans="1:12" ht="31.5" x14ac:dyDescent="0.25">
      <c r="A15" s="15">
        <f t="shared" si="1"/>
        <v>10</v>
      </c>
      <c r="B15" s="15" t="s">
        <v>27</v>
      </c>
      <c r="C15" s="15"/>
      <c r="D15" s="10" t="s">
        <v>28</v>
      </c>
      <c r="E15" s="15" t="s">
        <v>18</v>
      </c>
      <c r="F15" s="11">
        <v>1758480</v>
      </c>
      <c r="G15" s="11">
        <v>448744</v>
      </c>
      <c r="H15" s="11">
        <v>121267</v>
      </c>
      <c r="I15" s="11">
        <v>327477</v>
      </c>
      <c r="J15" s="11">
        <v>218336</v>
      </c>
      <c r="K15" s="11">
        <v>1091400</v>
      </c>
      <c r="L15" s="11">
        <f t="shared" si="0"/>
        <v>1212667</v>
      </c>
    </row>
    <row r="16" spans="1:12" ht="31.5" x14ac:dyDescent="0.25">
      <c r="A16" s="15">
        <f t="shared" si="1"/>
        <v>11</v>
      </c>
      <c r="B16" s="24" t="s">
        <v>60</v>
      </c>
      <c r="C16" s="15"/>
      <c r="D16" s="10" t="s">
        <v>61</v>
      </c>
      <c r="E16" s="15" t="s">
        <v>62</v>
      </c>
      <c r="F16" s="11">
        <v>900000</v>
      </c>
      <c r="G16" s="11">
        <v>129000</v>
      </c>
      <c r="H16" s="11">
        <v>71222</v>
      </c>
      <c r="I16" s="11">
        <v>57778</v>
      </c>
      <c r="J16" s="11">
        <v>130000</v>
      </c>
      <c r="K16" s="11">
        <v>641000</v>
      </c>
      <c r="L16" s="11">
        <f t="shared" si="0"/>
        <v>712222</v>
      </c>
    </row>
    <row r="17" spans="1:12" ht="31.5" x14ac:dyDescent="0.25">
      <c r="A17" s="15">
        <f t="shared" si="1"/>
        <v>12</v>
      </c>
      <c r="B17" s="24"/>
      <c r="C17" s="15"/>
      <c r="D17" s="10" t="s">
        <v>63</v>
      </c>
      <c r="E17" s="15" t="s">
        <v>57</v>
      </c>
      <c r="F17" s="11">
        <v>1200000</v>
      </c>
      <c r="G17" s="11">
        <v>173000</v>
      </c>
      <c r="H17" s="11">
        <v>95000</v>
      </c>
      <c r="I17" s="11">
        <v>78000</v>
      </c>
      <c r="J17" s="11">
        <v>172000</v>
      </c>
      <c r="K17" s="11">
        <v>855000</v>
      </c>
      <c r="L17" s="11">
        <f t="shared" si="0"/>
        <v>950000</v>
      </c>
    </row>
    <row r="18" spans="1:12" ht="31.5" x14ac:dyDescent="0.25">
      <c r="A18" s="15">
        <f t="shared" si="1"/>
        <v>13</v>
      </c>
      <c r="B18" s="24" t="s">
        <v>64</v>
      </c>
      <c r="C18" s="15"/>
      <c r="D18" s="10" t="s">
        <v>65</v>
      </c>
      <c r="E18" s="15" t="s">
        <v>66</v>
      </c>
      <c r="F18" s="11">
        <v>1703910</v>
      </c>
      <c r="G18" s="11">
        <v>406910</v>
      </c>
      <c r="H18" s="11">
        <v>111889</v>
      </c>
      <c r="I18" s="11">
        <v>295021</v>
      </c>
      <c r="J18" s="11">
        <v>290000</v>
      </c>
      <c r="K18" s="11">
        <v>1007000</v>
      </c>
      <c r="L18" s="11">
        <f t="shared" si="0"/>
        <v>1118889</v>
      </c>
    </row>
    <row r="19" spans="1:12" ht="31.5" x14ac:dyDescent="0.25">
      <c r="A19" s="15">
        <f t="shared" si="1"/>
        <v>14</v>
      </c>
      <c r="B19" s="24"/>
      <c r="C19" s="15"/>
      <c r="D19" s="10" t="s">
        <v>67</v>
      </c>
      <c r="E19" s="15" t="s">
        <v>66</v>
      </c>
      <c r="F19" s="11">
        <v>1578774</v>
      </c>
      <c r="G19" s="11">
        <v>418924</v>
      </c>
      <c r="H19" s="11">
        <v>108556</v>
      </c>
      <c r="I19" s="11">
        <v>310368</v>
      </c>
      <c r="J19" s="11">
        <v>182850</v>
      </c>
      <c r="K19" s="11">
        <v>977000</v>
      </c>
      <c r="L19" s="11">
        <f t="shared" si="0"/>
        <v>1085556</v>
      </c>
    </row>
    <row r="20" spans="1:12" ht="31.5" x14ac:dyDescent="0.25">
      <c r="A20" s="15">
        <f t="shared" si="1"/>
        <v>15</v>
      </c>
      <c r="B20" s="24"/>
      <c r="C20" s="15"/>
      <c r="D20" s="10" t="s">
        <v>68</v>
      </c>
      <c r="E20" s="15" t="s">
        <v>66</v>
      </c>
      <c r="F20" s="11">
        <v>1716078</v>
      </c>
      <c r="G20" s="11">
        <v>438928</v>
      </c>
      <c r="H20" s="11">
        <v>118889</v>
      </c>
      <c r="I20" s="11">
        <v>320039</v>
      </c>
      <c r="J20" s="11">
        <v>207150</v>
      </c>
      <c r="K20" s="11">
        <v>1070000</v>
      </c>
      <c r="L20" s="11">
        <f t="shared" si="0"/>
        <v>1188889</v>
      </c>
    </row>
    <row r="21" spans="1:12" ht="31.5" x14ac:dyDescent="0.25">
      <c r="A21" s="15">
        <f t="shared" si="1"/>
        <v>16</v>
      </c>
      <c r="B21" s="24"/>
      <c r="C21" s="15"/>
      <c r="D21" s="10" t="s">
        <v>69</v>
      </c>
      <c r="E21" s="15" t="s">
        <v>66</v>
      </c>
      <c r="F21" s="11">
        <v>1960454</v>
      </c>
      <c r="G21" s="11">
        <v>619054</v>
      </c>
      <c r="H21" s="11">
        <v>130156</v>
      </c>
      <c r="I21" s="11">
        <v>488898</v>
      </c>
      <c r="J21" s="11">
        <v>170000</v>
      </c>
      <c r="K21" s="11">
        <v>1171400</v>
      </c>
      <c r="L21" s="11">
        <f t="shared" si="0"/>
        <v>1301556</v>
      </c>
    </row>
    <row r="22" spans="1:12" ht="31.5" x14ac:dyDescent="0.25">
      <c r="A22" s="15">
        <f t="shared" si="1"/>
        <v>17</v>
      </c>
      <c r="B22" s="24" t="s">
        <v>70</v>
      </c>
      <c r="C22" s="15"/>
      <c r="D22" s="10" t="s">
        <v>71</v>
      </c>
      <c r="E22" s="15" t="s">
        <v>72</v>
      </c>
      <c r="F22" s="11">
        <v>1542061</v>
      </c>
      <c r="G22" s="11">
        <v>400000</v>
      </c>
      <c r="H22" s="11">
        <v>105673</v>
      </c>
      <c r="I22" s="11">
        <v>294327</v>
      </c>
      <c r="J22" s="11">
        <v>191000</v>
      </c>
      <c r="K22" s="11">
        <v>951061</v>
      </c>
      <c r="L22" s="11">
        <f t="shared" si="0"/>
        <v>1056734</v>
      </c>
    </row>
    <row r="23" spans="1:12" ht="31.5" x14ac:dyDescent="0.25">
      <c r="A23" s="15">
        <f t="shared" si="1"/>
        <v>18</v>
      </c>
      <c r="B23" s="24"/>
      <c r="C23" s="15"/>
      <c r="D23" s="10" t="s">
        <v>73</v>
      </c>
      <c r="E23" s="15" t="s">
        <v>74</v>
      </c>
      <c r="F23" s="11">
        <v>1854167</v>
      </c>
      <c r="G23" s="11">
        <v>300000</v>
      </c>
      <c r="H23" s="11">
        <v>104444</v>
      </c>
      <c r="I23" s="11">
        <v>195556</v>
      </c>
      <c r="J23" s="11">
        <v>614167</v>
      </c>
      <c r="K23" s="11">
        <v>940000</v>
      </c>
      <c r="L23" s="11">
        <f t="shared" si="0"/>
        <v>1044444</v>
      </c>
    </row>
    <row r="24" spans="1:12" ht="31.5" x14ac:dyDescent="0.25">
      <c r="A24" s="15">
        <f t="shared" si="1"/>
        <v>19</v>
      </c>
      <c r="B24" s="24" t="s">
        <v>78</v>
      </c>
      <c r="C24" s="15"/>
      <c r="D24" s="10" t="s">
        <v>79</v>
      </c>
      <c r="E24" s="15" t="s">
        <v>31</v>
      </c>
      <c r="F24" s="11">
        <v>1757794</v>
      </c>
      <c r="G24" s="11">
        <v>292668</v>
      </c>
      <c r="H24" s="11">
        <v>154066</v>
      </c>
      <c r="I24" s="11">
        <v>138602</v>
      </c>
      <c r="J24" s="11">
        <v>78532</v>
      </c>
      <c r="K24" s="11">
        <v>1386594</v>
      </c>
      <c r="L24" s="11">
        <f t="shared" si="0"/>
        <v>1540660</v>
      </c>
    </row>
    <row r="25" spans="1:12" x14ac:dyDescent="0.25">
      <c r="A25" s="15">
        <f t="shared" si="1"/>
        <v>20</v>
      </c>
      <c r="B25" s="24"/>
      <c r="C25" s="15"/>
      <c r="D25" s="10" t="s">
        <v>80</v>
      </c>
      <c r="E25" s="15" t="s">
        <v>81</v>
      </c>
      <c r="F25" s="11">
        <v>1361795</v>
      </c>
      <c r="G25" s="11">
        <v>217887</v>
      </c>
      <c r="H25" s="11">
        <v>121048</v>
      </c>
      <c r="I25" s="11">
        <v>96839</v>
      </c>
      <c r="J25" s="11">
        <v>54472</v>
      </c>
      <c r="K25" s="11">
        <v>1089436</v>
      </c>
      <c r="L25" s="11">
        <f t="shared" si="0"/>
        <v>1210484</v>
      </c>
    </row>
    <row r="26" spans="1:12" ht="31.5" x14ac:dyDescent="0.25">
      <c r="A26" s="15">
        <f t="shared" si="1"/>
        <v>21</v>
      </c>
      <c r="B26" s="24" t="s">
        <v>29</v>
      </c>
      <c r="C26" s="15"/>
      <c r="D26" s="10" t="s">
        <v>30</v>
      </c>
      <c r="E26" s="15" t="s">
        <v>31</v>
      </c>
      <c r="F26" s="11">
        <v>1554947</v>
      </c>
      <c r="G26" s="11">
        <v>399947</v>
      </c>
      <c r="H26" s="11">
        <v>105556</v>
      </c>
      <c r="I26" s="11">
        <v>294391</v>
      </c>
      <c r="J26" s="11">
        <v>205000</v>
      </c>
      <c r="K26" s="11">
        <v>950000</v>
      </c>
      <c r="L26" s="11">
        <f t="shared" si="0"/>
        <v>1055556</v>
      </c>
    </row>
    <row r="27" spans="1:12" ht="31.5" x14ac:dyDescent="0.25">
      <c r="A27" s="15">
        <f t="shared" si="1"/>
        <v>22</v>
      </c>
      <c r="B27" s="24"/>
      <c r="C27" s="15"/>
      <c r="D27" s="10" t="s">
        <v>32</v>
      </c>
      <c r="E27" s="15" t="s">
        <v>33</v>
      </c>
      <c r="F27" s="11">
        <v>678809</v>
      </c>
      <c r="G27" s="11">
        <v>282052</v>
      </c>
      <c r="H27" s="11">
        <v>35173</v>
      </c>
      <c r="I27" s="11">
        <v>246879</v>
      </c>
      <c r="J27" s="11">
        <v>80200</v>
      </c>
      <c r="K27" s="11">
        <v>316557</v>
      </c>
      <c r="L27" s="11">
        <f t="shared" si="0"/>
        <v>351730</v>
      </c>
    </row>
    <row r="28" spans="1:12" x14ac:dyDescent="0.25">
      <c r="A28" s="15">
        <f t="shared" si="1"/>
        <v>23</v>
      </c>
      <c r="B28" s="24"/>
      <c r="C28" s="15"/>
      <c r="D28" s="10" t="s">
        <v>34</v>
      </c>
      <c r="E28" s="15" t="s">
        <v>35</v>
      </c>
      <c r="F28" s="11">
        <v>611044</v>
      </c>
      <c r="G28" s="11">
        <v>234892</v>
      </c>
      <c r="H28" s="11">
        <v>33950</v>
      </c>
      <c r="I28" s="11">
        <v>200942</v>
      </c>
      <c r="J28" s="11">
        <v>70600</v>
      </c>
      <c r="K28" s="11">
        <v>305552</v>
      </c>
      <c r="L28" s="11">
        <f t="shared" si="0"/>
        <v>339502</v>
      </c>
    </row>
    <row r="29" spans="1:12" ht="31.5" x14ac:dyDescent="0.25">
      <c r="A29" s="15">
        <f t="shared" si="1"/>
        <v>24</v>
      </c>
      <c r="B29" s="24"/>
      <c r="C29" s="15"/>
      <c r="D29" s="10" t="s">
        <v>36</v>
      </c>
      <c r="E29" s="15" t="s">
        <v>37</v>
      </c>
      <c r="F29" s="11">
        <v>528270</v>
      </c>
      <c r="G29" s="11">
        <v>191092</v>
      </c>
      <c r="H29" s="11">
        <v>30875</v>
      </c>
      <c r="I29" s="11">
        <v>160217</v>
      </c>
      <c r="J29" s="11">
        <v>59300</v>
      </c>
      <c r="K29" s="11">
        <v>277878</v>
      </c>
      <c r="L29" s="11">
        <f t="shared" si="0"/>
        <v>308753</v>
      </c>
    </row>
    <row r="30" spans="1:12" x14ac:dyDescent="0.25">
      <c r="A30" s="15">
        <f t="shared" si="1"/>
        <v>25</v>
      </c>
      <c r="B30" s="24"/>
      <c r="C30" s="15"/>
      <c r="D30" s="10" t="s">
        <v>38</v>
      </c>
      <c r="E30" s="15" t="s">
        <v>39</v>
      </c>
      <c r="F30" s="11">
        <v>481245</v>
      </c>
      <c r="G30" s="11">
        <v>179246</v>
      </c>
      <c r="H30" s="11">
        <v>31667</v>
      </c>
      <c r="I30" s="11">
        <v>147579</v>
      </c>
      <c r="J30" s="11">
        <v>16999</v>
      </c>
      <c r="K30" s="11">
        <v>285000</v>
      </c>
      <c r="L30" s="11">
        <f t="shared" si="0"/>
        <v>316667</v>
      </c>
    </row>
    <row r="31" spans="1:12" ht="31.5" x14ac:dyDescent="0.25">
      <c r="A31" s="15">
        <f t="shared" si="1"/>
        <v>26</v>
      </c>
      <c r="B31" s="24"/>
      <c r="C31" s="15"/>
      <c r="D31" s="10" t="s">
        <v>40</v>
      </c>
      <c r="E31" s="15" t="s">
        <v>41</v>
      </c>
      <c r="F31" s="11">
        <v>861106</v>
      </c>
      <c r="G31" s="11">
        <v>346106</v>
      </c>
      <c r="H31" s="11">
        <v>54444</v>
      </c>
      <c r="I31" s="11">
        <v>291662</v>
      </c>
      <c r="J31" s="11">
        <v>25000</v>
      </c>
      <c r="K31" s="11">
        <v>490000</v>
      </c>
      <c r="L31" s="11">
        <f t="shared" si="0"/>
        <v>544444</v>
      </c>
    </row>
    <row r="32" spans="1:12" ht="31.5" x14ac:dyDescent="0.25">
      <c r="A32" s="15">
        <f t="shared" si="1"/>
        <v>27</v>
      </c>
      <c r="B32" s="15" t="s">
        <v>46</v>
      </c>
      <c r="C32" s="15"/>
      <c r="D32" s="10" t="s">
        <v>47</v>
      </c>
      <c r="E32" s="15" t="s">
        <v>31</v>
      </c>
      <c r="F32" s="11">
        <v>917730</v>
      </c>
      <c r="G32" s="11">
        <v>176907</v>
      </c>
      <c r="H32" s="11">
        <v>56907</v>
      </c>
      <c r="I32" s="11">
        <v>120000</v>
      </c>
      <c r="J32" s="11">
        <v>228659</v>
      </c>
      <c r="K32" s="11">
        <v>512164</v>
      </c>
      <c r="L32" s="11">
        <f t="shared" si="0"/>
        <v>569071</v>
      </c>
    </row>
    <row r="33" spans="1:12" ht="15.75" customHeight="1" x14ac:dyDescent="0.25">
      <c r="A33" s="15">
        <f t="shared" si="1"/>
        <v>28</v>
      </c>
      <c r="B33" s="24" t="s">
        <v>82</v>
      </c>
      <c r="C33" s="15"/>
      <c r="D33" s="10" t="s">
        <v>83</v>
      </c>
      <c r="E33" s="15" t="s">
        <v>84</v>
      </c>
      <c r="F33" s="11">
        <v>1370394</v>
      </c>
      <c r="G33" s="11">
        <v>349545</v>
      </c>
      <c r="H33" s="11">
        <v>91111</v>
      </c>
      <c r="I33" s="11">
        <v>258434</v>
      </c>
      <c r="J33" s="11">
        <v>200849</v>
      </c>
      <c r="K33" s="11">
        <v>820000</v>
      </c>
      <c r="L33" s="11">
        <f t="shared" si="0"/>
        <v>911111</v>
      </c>
    </row>
    <row r="34" spans="1:12" ht="31.5" x14ac:dyDescent="0.25">
      <c r="A34" s="15">
        <f t="shared" si="1"/>
        <v>29</v>
      </c>
      <c r="B34" s="24"/>
      <c r="C34" s="15"/>
      <c r="D34" s="10" t="s">
        <v>85</v>
      </c>
      <c r="E34" s="15" t="s">
        <v>86</v>
      </c>
      <c r="F34" s="11">
        <v>927746</v>
      </c>
      <c r="G34" s="11">
        <v>243746</v>
      </c>
      <c r="H34" s="11">
        <v>63333</v>
      </c>
      <c r="I34" s="11">
        <v>180413</v>
      </c>
      <c r="J34" s="11">
        <v>114000</v>
      </c>
      <c r="K34" s="11">
        <v>570000</v>
      </c>
      <c r="L34" s="11">
        <f t="shared" si="0"/>
        <v>633333</v>
      </c>
    </row>
    <row r="35" spans="1:12" ht="31.5" x14ac:dyDescent="0.25">
      <c r="A35" s="15">
        <f t="shared" si="1"/>
        <v>30</v>
      </c>
      <c r="B35" s="24"/>
      <c r="C35" s="15"/>
      <c r="D35" s="10" t="s">
        <v>87</v>
      </c>
      <c r="E35" s="15" t="s">
        <v>88</v>
      </c>
      <c r="F35" s="11">
        <v>1248281</v>
      </c>
      <c r="G35" s="11">
        <v>304281</v>
      </c>
      <c r="H35" s="11">
        <v>84222</v>
      </c>
      <c r="I35" s="11">
        <v>220059</v>
      </c>
      <c r="J35" s="11">
        <v>186000</v>
      </c>
      <c r="K35" s="11">
        <v>758000</v>
      </c>
      <c r="L35" s="11">
        <f t="shared" si="0"/>
        <v>842222</v>
      </c>
    </row>
    <row r="36" spans="1:12" ht="31.5" x14ac:dyDescent="0.25">
      <c r="A36" s="15">
        <f t="shared" si="1"/>
        <v>31</v>
      </c>
      <c r="B36" s="24" t="s">
        <v>82</v>
      </c>
      <c r="C36" s="15"/>
      <c r="D36" s="10" t="s">
        <v>89</v>
      </c>
      <c r="E36" s="15" t="s">
        <v>88</v>
      </c>
      <c r="F36" s="11">
        <v>1270858</v>
      </c>
      <c r="G36" s="11">
        <v>319858</v>
      </c>
      <c r="H36" s="11">
        <v>87778</v>
      </c>
      <c r="I36" s="11">
        <v>232080</v>
      </c>
      <c r="J36" s="11">
        <v>161000</v>
      </c>
      <c r="K36" s="11">
        <v>790000</v>
      </c>
      <c r="L36" s="11">
        <f t="shared" si="0"/>
        <v>877778</v>
      </c>
    </row>
    <row r="37" spans="1:12" ht="31.5" x14ac:dyDescent="0.25">
      <c r="A37" s="15">
        <f t="shared" si="1"/>
        <v>32</v>
      </c>
      <c r="B37" s="24"/>
      <c r="C37" s="15"/>
      <c r="D37" s="10" t="s">
        <v>90</v>
      </c>
      <c r="E37" s="15" t="s">
        <v>86</v>
      </c>
      <c r="F37" s="11">
        <v>779232</v>
      </c>
      <c r="G37" s="11">
        <v>191232</v>
      </c>
      <c r="H37" s="11">
        <v>52222</v>
      </c>
      <c r="I37" s="11">
        <v>139010</v>
      </c>
      <c r="J37" s="11">
        <v>118000</v>
      </c>
      <c r="K37" s="11">
        <v>470000</v>
      </c>
      <c r="L37" s="11">
        <f t="shared" si="0"/>
        <v>522222</v>
      </c>
    </row>
    <row r="38" spans="1:12" x14ac:dyDescent="0.25">
      <c r="A38" s="15">
        <f t="shared" si="1"/>
        <v>33</v>
      </c>
      <c r="B38" s="24"/>
      <c r="C38" s="15"/>
      <c r="D38" s="10" t="s">
        <v>91</v>
      </c>
      <c r="E38" s="15" t="s">
        <v>92</v>
      </c>
      <c r="F38" s="11">
        <v>822626</v>
      </c>
      <c r="G38" s="11">
        <v>262626</v>
      </c>
      <c r="H38" s="11">
        <v>51111</v>
      </c>
      <c r="I38" s="11">
        <v>211515</v>
      </c>
      <c r="J38" s="11">
        <v>100000</v>
      </c>
      <c r="K38" s="11">
        <v>460000</v>
      </c>
      <c r="L38" s="11">
        <f t="shared" si="0"/>
        <v>511111</v>
      </c>
    </row>
    <row r="39" spans="1:12" ht="31.5" x14ac:dyDescent="0.25">
      <c r="A39" s="15">
        <f t="shared" si="1"/>
        <v>34</v>
      </c>
      <c r="B39" s="24"/>
      <c r="C39" s="15"/>
      <c r="D39" s="10" t="s">
        <v>93</v>
      </c>
      <c r="E39" s="15" t="s">
        <v>86</v>
      </c>
      <c r="F39" s="11">
        <v>1264134</v>
      </c>
      <c r="G39" s="11">
        <v>327334</v>
      </c>
      <c r="H39" s="11">
        <v>87778</v>
      </c>
      <c r="I39" s="11">
        <v>239556</v>
      </c>
      <c r="J39" s="11">
        <v>146800</v>
      </c>
      <c r="K39" s="11">
        <v>790000</v>
      </c>
      <c r="L39" s="11">
        <f t="shared" si="0"/>
        <v>877778</v>
      </c>
    </row>
    <row r="40" spans="1:12" ht="31.5" x14ac:dyDescent="0.25">
      <c r="A40" s="15">
        <f t="shared" si="1"/>
        <v>35</v>
      </c>
      <c r="B40" s="24"/>
      <c r="C40" s="15"/>
      <c r="D40" s="10" t="s">
        <v>94</v>
      </c>
      <c r="E40" s="15" t="s">
        <v>88</v>
      </c>
      <c r="F40" s="11">
        <v>782500</v>
      </c>
      <c r="G40" s="11">
        <v>199500</v>
      </c>
      <c r="H40" s="11">
        <v>54444</v>
      </c>
      <c r="I40" s="11">
        <v>145056</v>
      </c>
      <c r="J40" s="11">
        <v>93000</v>
      </c>
      <c r="K40" s="11">
        <v>490000</v>
      </c>
      <c r="L40" s="11">
        <f t="shared" si="0"/>
        <v>544444</v>
      </c>
    </row>
    <row r="41" spans="1:12" x14ac:dyDescent="0.25">
      <c r="A41" s="15">
        <f t="shared" si="1"/>
        <v>36</v>
      </c>
      <c r="B41" s="24"/>
      <c r="C41" s="15"/>
      <c r="D41" s="10" t="s">
        <v>95</v>
      </c>
      <c r="E41" s="15" t="s">
        <v>96</v>
      </c>
      <c r="F41" s="11">
        <v>1504848</v>
      </c>
      <c r="G41" s="11">
        <v>394848</v>
      </c>
      <c r="H41" s="11">
        <v>105556</v>
      </c>
      <c r="I41" s="11">
        <v>289292</v>
      </c>
      <c r="J41" s="11">
        <v>160000</v>
      </c>
      <c r="K41" s="11">
        <v>950000</v>
      </c>
      <c r="L41" s="11">
        <f t="shared" si="0"/>
        <v>1055556</v>
      </c>
    </row>
    <row r="42" spans="1:12" ht="31.5" x14ac:dyDescent="0.25">
      <c r="A42" s="15">
        <f t="shared" si="1"/>
        <v>37</v>
      </c>
      <c r="B42" s="24"/>
      <c r="C42" s="15"/>
      <c r="D42" s="10" t="s">
        <v>97</v>
      </c>
      <c r="E42" s="15" t="s">
        <v>86</v>
      </c>
      <c r="F42" s="11">
        <v>939011</v>
      </c>
      <c r="G42" s="11">
        <v>243194</v>
      </c>
      <c r="H42" s="11">
        <v>66111</v>
      </c>
      <c r="I42" s="11">
        <v>177083</v>
      </c>
      <c r="J42" s="11">
        <v>100817</v>
      </c>
      <c r="K42" s="11">
        <v>595000</v>
      </c>
      <c r="L42" s="11">
        <f t="shared" si="0"/>
        <v>661111</v>
      </c>
    </row>
    <row r="43" spans="1:12" x14ac:dyDescent="0.25">
      <c r="A43" s="15">
        <f t="shared" si="1"/>
        <v>38</v>
      </c>
      <c r="B43" s="24"/>
      <c r="C43" s="15"/>
      <c r="D43" s="10" t="s">
        <v>98</v>
      </c>
      <c r="E43" s="15" t="s">
        <v>96</v>
      </c>
      <c r="F43" s="11">
        <v>1573369</v>
      </c>
      <c r="G43" s="11">
        <v>457759</v>
      </c>
      <c r="H43" s="11">
        <v>105556</v>
      </c>
      <c r="I43" s="11">
        <v>352203</v>
      </c>
      <c r="J43" s="11">
        <v>165610</v>
      </c>
      <c r="K43" s="11">
        <v>950000</v>
      </c>
      <c r="L43" s="11">
        <f t="shared" si="0"/>
        <v>1055556</v>
      </c>
    </row>
    <row r="44" spans="1:12" ht="31.5" x14ac:dyDescent="0.25">
      <c r="A44" s="15">
        <f t="shared" si="1"/>
        <v>39</v>
      </c>
      <c r="B44" s="24"/>
      <c r="C44" s="15"/>
      <c r="D44" s="10" t="s">
        <v>99</v>
      </c>
      <c r="E44" s="15" t="s">
        <v>18</v>
      </c>
      <c r="F44" s="11">
        <v>2493377</v>
      </c>
      <c r="G44" s="11">
        <v>774664</v>
      </c>
      <c r="H44" s="11">
        <v>166667</v>
      </c>
      <c r="I44" s="11">
        <v>607997</v>
      </c>
      <c r="J44" s="11">
        <v>218713</v>
      </c>
      <c r="K44" s="11">
        <v>1500000</v>
      </c>
      <c r="L44" s="11">
        <f t="shared" si="0"/>
        <v>1666667</v>
      </c>
    </row>
    <row r="45" spans="1:12" x14ac:dyDescent="0.25">
      <c r="A45" s="15">
        <f t="shared" si="1"/>
        <v>40</v>
      </c>
      <c r="B45" s="24"/>
      <c r="C45" s="15"/>
      <c r="D45" s="10" t="s">
        <v>100</v>
      </c>
      <c r="E45" s="15" t="s">
        <v>96</v>
      </c>
      <c r="F45" s="11">
        <v>1503569</v>
      </c>
      <c r="G45" s="11">
        <v>423569</v>
      </c>
      <c r="H45" s="11">
        <v>111111</v>
      </c>
      <c r="I45" s="11">
        <v>312458</v>
      </c>
      <c r="J45" s="11">
        <v>80000</v>
      </c>
      <c r="K45" s="11">
        <v>1000000</v>
      </c>
      <c r="L45" s="11">
        <f t="shared" si="0"/>
        <v>1111111</v>
      </c>
    </row>
    <row r="46" spans="1:12" ht="31.5" x14ac:dyDescent="0.25">
      <c r="A46" s="15">
        <f t="shared" si="1"/>
        <v>41</v>
      </c>
      <c r="B46" s="24" t="s">
        <v>101</v>
      </c>
      <c r="C46" s="15"/>
      <c r="D46" s="10" t="s">
        <v>102</v>
      </c>
      <c r="E46" s="15" t="s">
        <v>103</v>
      </c>
      <c r="F46" s="11">
        <v>2441650</v>
      </c>
      <c r="G46" s="11">
        <v>493249</v>
      </c>
      <c r="H46" s="11">
        <v>166667</v>
      </c>
      <c r="I46" s="11">
        <v>326582</v>
      </c>
      <c r="J46" s="11">
        <v>448401</v>
      </c>
      <c r="K46" s="11">
        <v>1500000</v>
      </c>
      <c r="L46" s="11">
        <f t="shared" si="0"/>
        <v>1666667</v>
      </c>
    </row>
    <row r="47" spans="1:12" x14ac:dyDescent="0.25">
      <c r="A47" s="15">
        <f t="shared" si="1"/>
        <v>42</v>
      </c>
      <c r="B47" s="24"/>
      <c r="C47" s="15"/>
      <c r="D47" s="10" t="s">
        <v>104</v>
      </c>
      <c r="E47" s="15" t="s">
        <v>81</v>
      </c>
      <c r="F47" s="11">
        <v>1943920</v>
      </c>
      <c r="G47" s="11">
        <v>399001</v>
      </c>
      <c r="H47" s="11">
        <v>133336</v>
      </c>
      <c r="I47" s="11">
        <v>265665</v>
      </c>
      <c r="J47" s="11">
        <v>344899</v>
      </c>
      <c r="K47" s="11">
        <v>1200020</v>
      </c>
      <c r="L47" s="11">
        <f t="shared" si="0"/>
        <v>1333356</v>
      </c>
    </row>
    <row r="48" spans="1:12" ht="31.5" x14ac:dyDescent="0.25">
      <c r="A48" s="15">
        <f t="shared" si="1"/>
        <v>43</v>
      </c>
      <c r="B48" s="24"/>
      <c r="C48" s="15"/>
      <c r="D48" s="10" t="s">
        <v>105</v>
      </c>
      <c r="E48" s="15" t="s">
        <v>66</v>
      </c>
      <c r="F48" s="11">
        <v>1795559</v>
      </c>
      <c r="G48" s="11">
        <v>365559</v>
      </c>
      <c r="H48" s="11">
        <v>122222</v>
      </c>
      <c r="I48" s="11">
        <v>243337</v>
      </c>
      <c r="J48" s="11">
        <v>330000</v>
      </c>
      <c r="K48" s="11">
        <v>1100000</v>
      </c>
      <c r="L48" s="11">
        <f t="shared" si="0"/>
        <v>1222222</v>
      </c>
    </row>
    <row r="49" spans="1:12" ht="31.5" x14ac:dyDescent="0.25">
      <c r="A49" s="15">
        <f t="shared" si="1"/>
        <v>44</v>
      </c>
      <c r="B49" s="24"/>
      <c r="C49" s="15"/>
      <c r="D49" s="10" t="s">
        <v>106</v>
      </c>
      <c r="E49" s="15" t="s">
        <v>66</v>
      </c>
      <c r="F49" s="11">
        <v>2460054</v>
      </c>
      <c r="G49" s="11">
        <v>466716</v>
      </c>
      <c r="H49" s="11">
        <v>166667</v>
      </c>
      <c r="I49" s="11">
        <v>300049</v>
      </c>
      <c r="J49" s="11">
        <v>493338</v>
      </c>
      <c r="K49" s="11">
        <v>1500000</v>
      </c>
      <c r="L49" s="11">
        <f t="shared" si="0"/>
        <v>1666667</v>
      </c>
    </row>
    <row r="50" spans="1:12" ht="31.5" x14ac:dyDescent="0.25">
      <c r="A50" s="15">
        <f t="shared" si="1"/>
        <v>45</v>
      </c>
      <c r="B50" s="24"/>
      <c r="C50" s="15"/>
      <c r="D50" s="10" t="s">
        <v>107</v>
      </c>
      <c r="E50" s="15" t="s">
        <v>108</v>
      </c>
      <c r="F50" s="11">
        <v>287075</v>
      </c>
      <c r="G50" s="11">
        <v>87070</v>
      </c>
      <c r="H50" s="11">
        <v>16667</v>
      </c>
      <c r="I50" s="11">
        <v>70403</v>
      </c>
      <c r="J50" s="11">
        <v>50000</v>
      </c>
      <c r="K50" s="11">
        <v>150005</v>
      </c>
      <c r="L50" s="11">
        <f t="shared" si="0"/>
        <v>166672</v>
      </c>
    </row>
    <row r="51" spans="1:12" ht="31.5" x14ac:dyDescent="0.25">
      <c r="A51" s="15">
        <f t="shared" si="1"/>
        <v>46</v>
      </c>
      <c r="B51" s="24"/>
      <c r="C51" s="15"/>
      <c r="D51" s="10" t="s">
        <v>109</v>
      </c>
      <c r="E51" s="15" t="s">
        <v>103</v>
      </c>
      <c r="F51" s="11">
        <v>1960030</v>
      </c>
      <c r="G51" s="11">
        <v>305886</v>
      </c>
      <c r="H51" s="11">
        <v>138889</v>
      </c>
      <c r="I51" s="11">
        <v>166997</v>
      </c>
      <c r="J51" s="11">
        <v>404144</v>
      </c>
      <c r="K51" s="11">
        <v>1250000</v>
      </c>
      <c r="L51" s="11">
        <f t="shared" si="0"/>
        <v>1388889</v>
      </c>
    </row>
    <row r="52" spans="1:12" ht="31.5" x14ac:dyDescent="0.25">
      <c r="A52" s="15">
        <f t="shared" si="1"/>
        <v>47</v>
      </c>
      <c r="B52" s="24"/>
      <c r="C52" s="15"/>
      <c r="D52" s="10" t="s">
        <v>110</v>
      </c>
      <c r="E52" s="15" t="s">
        <v>103</v>
      </c>
      <c r="F52" s="11">
        <v>2237640</v>
      </c>
      <c r="G52" s="11">
        <v>449901</v>
      </c>
      <c r="H52" s="11">
        <v>151971</v>
      </c>
      <c r="I52" s="11">
        <v>297930</v>
      </c>
      <c r="J52" s="11">
        <v>420000</v>
      </c>
      <c r="K52" s="11">
        <v>1367739</v>
      </c>
      <c r="L52" s="11">
        <f t="shared" si="0"/>
        <v>1519710</v>
      </c>
    </row>
    <row r="53" spans="1:12" ht="31.5" x14ac:dyDescent="0.25">
      <c r="A53" s="15">
        <f t="shared" si="1"/>
        <v>48</v>
      </c>
      <c r="B53" s="24"/>
      <c r="C53" s="15"/>
      <c r="D53" s="10" t="s">
        <v>111</v>
      </c>
      <c r="E53" s="15" t="s">
        <v>103</v>
      </c>
      <c r="F53" s="11">
        <v>2214800</v>
      </c>
      <c r="G53" s="11">
        <v>440838</v>
      </c>
      <c r="H53" s="11">
        <v>152222</v>
      </c>
      <c r="I53" s="11">
        <v>288616</v>
      </c>
      <c r="J53" s="11">
        <v>403962</v>
      </c>
      <c r="K53" s="11">
        <v>1370000</v>
      </c>
      <c r="L53" s="11">
        <f t="shared" si="0"/>
        <v>1522222</v>
      </c>
    </row>
    <row r="54" spans="1:12" ht="31.5" x14ac:dyDescent="0.25">
      <c r="A54" s="15">
        <f t="shared" si="1"/>
        <v>49</v>
      </c>
      <c r="B54" s="24"/>
      <c r="C54" s="15"/>
      <c r="D54" s="10" t="s">
        <v>112</v>
      </c>
      <c r="E54" s="15" t="s">
        <v>66</v>
      </c>
      <c r="F54" s="11">
        <v>2460054</v>
      </c>
      <c r="G54" s="11">
        <v>466716</v>
      </c>
      <c r="H54" s="11">
        <v>166667</v>
      </c>
      <c r="I54" s="11">
        <v>300049</v>
      </c>
      <c r="J54" s="11">
        <v>493338</v>
      </c>
      <c r="K54" s="11">
        <v>1500000</v>
      </c>
      <c r="L54" s="11">
        <f t="shared" si="0"/>
        <v>1666667</v>
      </c>
    </row>
    <row r="55" spans="1:12" ht="31.5" x14ac:dyDescent="0.25">
      <c r="A55" s="15">
        <f t="shared" si="1"/>
        <v>50</v>
      </c>
      <c r="B55" s="24"/>
      <c r="C55" s="15"/>
      <c r="D55" s="10" t="s">
        <v>113</v>
      </c>
      <c r="E55" s="15" t="s">
        <v>16</v>
      </c>
      <c r="F55" s="11">
        <v>1829093</v>
      </c>
      <c r="G55" s="11">
        <v>276005</v>
      </c>
      <c r="H55" s="11">
        <v>145899</v>
      </c>
      <c r="I55" s="11">
        <v>130106</v>
      </c>
      <c r="J55" s="11">
        <v>240000</v>
      </c>
      <c r="K55" s="11">
        <v>1313088</v>
      </c>
      <c r="L55" s="11">
        <f t="shared" si="0"/>
        <v>1458987</v>
      </c>
    </row>
    <row r="56" spans="1:12" ht="31.5" x14ac:dyDescent="0.25">
      <c r="A56" s="15">
        <f t="shared" si="1"/>
        <v>51</v>
      </c>
      <c r="B56" s="24" t="s">
        <v>114</v>
      </c>
      <c r="C56" s="15"/>
      <c r="D56" s="10" t="s">
        <v>115</v>
      </c>
      <c r="E56" s="15" t="s">
        <v>116</v>
      </c>
      <c r="F56" s="11">
        <v>858564</v>
      </c>
      <c r="G56" s="11">
        <v>203000</v>
      </c>
      <c r="H56" s="11">
        <v>56000</v>
      </c>
      <c r="I56" s="11">
        <v>147000</v>
      </c>
      <c r="J56" s="11">
        <v>151564</v>
      </c>
      <c r="K56" s="11">
        <v>504000</v>
      </c>
      <c r="L56" s="11">
        <f t="shared" si="0"/>
        <v>560000</v>
      </c>
    </row>
    <row r="57" spans="1:12" ht="31.5" x14ac:dyDescent="0.25">
      <c r="A57" s="15">
        <f t="shared" si="1"/>
        <v>52</v>
      </c>
      <c r="B57" s="24"/>
      <c r="C57" s="15"/>
      <c r="D57" s="10" t="s">
        <v>117</v>
      </c>
      <c r="E57" s="15" t="s">
        <v>116</v>
      </c>
      <c r="F57" s="11">
        <v>801292</v>
      </c>
      <c r="G57" s="11">
        <v>188000</v>
      </c>
      <c r="H57" s="11">
        <v>52111</v>
      </c>
      <c r="I57" s="11">
        <v>135889</v>
      </c>
      <c r="J57" s="11">
        <v>144292</v>
      </c>
      <c r="K57" s="11">
        <v>469000</v>
      </c>
      <c r="L57" s="11">
        <f t="shared" si="0"/>
        <v>521111</v>
      </c>
    </row>
    <row r="58" spans="1:12" ht="31.5" x14ac:dyDescent="0.25">
      <c r="A58" s="15">
        <f t="shared" si="1"/>
        <v>53</v>
      </c>
      <c r="B58" s="24"/>
      <c r="C58" s="15"/>
      <c r="D58" s="10" t="s">
        <v>118</v>
      </c>
      <c r="E58" s="15" t="s">
        <v>72</v>
      </c>
      <c r="F58" s="11">
        <v>731706</v>
      </c>
      <c r="G58" s="11">
        <v>172418</v>
      </c>
      <c r="H58" s="11">
        <v>47778</v>
      </c>
      <c r="I58" s="11">
        <v>124640</v>
      </c>
      <c r="J58" s="11">
        <v>129288</v>
      </c>
      <c r="K58" s="11">
        <v>430000</v>
      </c>
      <c r="L58" s="11">
        <f t="shared" si="0"/>
        <v>477778</v>
      </c>
    </row>
    <row r="59" spans="1:12" ht="31.5" x14ac:dyDescent="0.25">
      <c r="A59" s="15">
        <f t="shared" si="1"/>
        <v>54</v>
      </c>
      <c r="B59" s="24"/>
      <c r="C59" s="15"/>
      <c r="D59" s="10" t="s">
        <v>119</v>
      </c>
      <c r="E59" s="15" t="s">
        <v>116</v>
      </c>
      <c r="F59" s="11">
        <v>988353</v>
      </c>
      <c r="G59" s="11">
        <v>234000</v>
      </c>
      <c r="H59" s="11">
        <v>64444</v>
      </c>
      <c r="I59" s="11">
        <v>169556</v>
      </c>
      <c r="J59" s="11">
        <v>174353</v>
      </c>
      <c r="K59" s="11">
        <v>580000</v>
      </c>
      <c r="L59" s="11">
        <f t="shared" si="0"/>
        <v>644444</v>
      </c>
    </row>
    <row r="60" spans="1:12" ht="31.5" x14ac:dyDescent="0.25">
      <c r="A60" s="15">
        <f t="shared" si="1"/>
        <v>55</v>
      </c>
      <c r="B60" s="24"/>
      <c r="C60" s="15"/>
      <c r="D60" s="10" t="s">
        <v>120</v>
      </c>
      <c r="E60" s="15" t="s">
        <v>18</v>
      </c>
      <c r="F60" s="11">
        <v>426641</v>
      </c>
      <c r="G60" s="11">
        <v>101500</v>
      </c>
      <c r="H60" s="11">
        <v>27778</v>
      </c>
      <c r="I60" s="11">
        <v>73722</v>
      </c>
      <c r="J60" s="11">
        <v>75141</v>
      </c>
      <c r="K60" s="11">
        <v>250000</v>
      </c>
      <c r="L60" s="11">
        <f t="shared" si="0"/>
        <v>277778</v>
      </c>
    </row>
    <row r="61" spans="1:12" ht="31.5" x14ac:dyDescent="0.25">
      <c r="A61" s="15">
        <f t="shared" si="1"/>
        <v>56</v>
      </c>
      <c r="B61" s="24" t="s">
        <v>121</v>
      </c>
      <c r="C61" s="15" t="s">
        <v>122</v>
      </c>
      <c r="D61" s="10" t="s">
        <v>123</v>
      </c>
      <c r="E61" s="15" t="s">
        <v>18</v>
      </c>
      <c r="F61" s="11">
        <v>1680360</v>
      </c>
      <c r="G61" s="11">
        <v>550360</v>
      </c>
      <c r="H61" s="11">
        <v>100000</v>
      </c>
      <c r="I61" s="11">
        <v>450360</v>
      </c>
      <c r="J61" s="11">
        <v>230000</v>
      </c>
      <c r="K61" s="11">
        <v>900000</v>
      </c>
      <c r="L61" s="11">
        <f t="shared" si="0"/>
        <v>1000000</v>
      </c>
    </row>
    <row r="62" spans="1:12" ht="31.5" x14ac:dyDescent="0.25">
      <c r="A62" s="15">
        <f t="shared" si="1"/>
        <v>57</v>
      </c>
      <c r="B62" s="24"/>
      <c r="C62" s="15" t="s">
        <v>124</v>
      </c>
      <c r="D62" s="10" t="s">
        <v>125</v>
      </c>
      <c r="E62" s="15" t="s">
        <v>126</v>
      </c>
      <c r="F62" s="11">
        <v>638042</v>
      </c>
      <c r="G62" s="11">
        <v>141804</v>
      </c>
      <c r="H62" s="11">
        <v>41804</v>
      </c>
      <c r="I62" s="11">
        <v>100000</v>
      </c>
      <c r="J62" s="11">
        <v>120000</v>
      </c>
      <c r="K62" s="11">
        <v>376238</v>
      </c>
      <c r="L62" s="11">
        <f t="shared" si="0"/>
        <v>418042</v>
      </c>
    </row>
    <row r="63" spans="1:12" ht="31.5" x14ac:dyDescent="0.25">
      <c r="A63" s="15">
        <f t="shared" si="1"/>
        <v>58</v>
      </c>
      <c r="B63" s="24" t="s">
        <v>128</v>
      </c>
      <c r="C63" s="15" t="s">
        <v>129</v>
      </c>
      <c r="D63" s="10" t="s">
        <v>130</v>
      </c>
      <c r="E63" s="15" t="s">
        <v>131</v>
      </c>
      <c r="F63" s="11">
        <v>790850</v>
      </c>
      <c r="G63" s="11">
        <v>243915</v>
      </c>
      <c r="H63" s="11">
        <v>53065</v>
      </c>
      <c r="I63" s="11">
        <v>190850</v>
      </c>
      <c r="J63" s="11">
        <v>69350</v>
      </c>
      <c r="K63" s="11">
        <v>477585</v>
      </c>
      <c r="L63" s="11">
        <f t="shared" si="0"/>
        <v>530650</v>
      </c>
    </row>
    <row r="64" spans="1:12" ht="31.5" x14ac:dyDescent="0.25">
      <c r="A64" s="15">
        <f t="shared" si="1"/>
        <v>59</v>
      </c>
      <c r="B64" s="24"/>
      <c r="C64" s="15" t="s">
        <v>132</v>
      </c>
      <c r="D64" s="10" t="s">
        <v>133</v>
      </c>
      <c r="E64" s="15" t="s">
        <v>18</v>
      </c>
      <c r="F64" s="11">
        <v>1267147</v>
      </c>
      <c r="G64" s="11">
        <v>280000</v>
      </c>
      <c r="H64" s="11">
        <v>95794</v>
      </c>
      <c r="I64" s="11">
        <v>184206</v>
      </c>
      <c r="J64" s="11">
        <v>125000</v>
      </c>
      <c r="K64" s="11">
        <v>862147</v>
      </c>
      <c r="L64" s="11">
        <f t="shared" si="0"/>
        <v>957941</v>
      </c>
    </row>
    <row r="65" spans="1:12" ht="31.5" x14ac:dyDescent="0.25">
      <c r="A65" s="15">
        <f t="shared" si="1"/>
        <v>60</v>
      </c>
      <c r="B65" s="24"/>
      <c r="C65" s="15" t="s">
        <v>134</v>
      </c>
      <c r="D65" s="10" t="s">
        <v>135</v>
      </c>
      <c r="E65" s="15" t="s">
        <v>136</v>
      </c>
      <c r="F65" s="11">
        <v>833284</v>
      </c>
      <c r="G65" s="11">
        <v>233284</v>
      </c>
      <c r="H65" s="11">
        <v>60000</v>
      </c>
      <c r="I65" s="11">
        <v>173284</v>
      </c>
      <c r="J65" s="11">
        <v>60000</v>
      </c>
      <c r="K65" s="11">
        <v>540000</v>
      </c>
      <c r="L65" s="11">
        <f t="shared" si="0"/>
        <v>600000</v>
      </c>
    </row>
    <row r="66" spans="1:12" ht="31.5" x14ac:dyDescent="0.25">
      <c r="A66" s="15">
        <f t="shared" si="1"/>
        <v>61</v>
      </c>
      <c r="B66" s="24"/>
      <c r="C66" s="15" t="s">
        <v>137</v>
      </c>
      <c r="D66" s="10" t="s">
        <v>138</v>
      </c>
      <c r="E66" s="15" t="s">
        <v>18</v>
      </c>
      <c r="F66" s="11">
        <v>1223732</v>
      </c>
      <c r="G66" s="11">
        <v>353732</v>
      </c>
      <c r="H66" s="11">
        <v>85556</v>
      </c>
      <c r="I66" s="11">
        <v>268176</v>
      </c>
      <c r="J66" s="11">
        <v>100000</v>
      </c>
      <c r="K66" s="11">
        <v>770000</v>
      </c>
      <c r="L66" s="11">
        <f t="shared" si="0"/>
        <v>855556</v>
      </c>
    </row>
    <row r="67" spans="1:12" ht="31.5" x14ac:dyDescent="0.25">
      <c r="A67" s="15">
        <f t="shared" si="1"/>
        <v>62</v>
      </c>
      <c r="B67" s="24" t="s">
        <v>141</v>
      </c>
      <c r="C67" s="15" t="s">
        <v>142</v>
      </c>
      <c r="D67" s="10" t="s">
        <v>143</v>
      </c>
      <c r="E67" s="15" t="s">
        <v>18</v>
      </c>
      <c r="F67" s="11">
        <v>1566266</v>
      </c>
      <c r="G67" s="11">
        <v>246266</v>
      </c>
      <c r="H67" s="11">
        <v>122222</v>
      </c>
      <c r="I67" s="11">
        <v>124044</v>
      </c>
      <c r="J67" s="11">
        <v>220000</v>
      </c>
      <c r="K67" s="11">
        <v>1100000</v>
      </c>
      <c r="L67" s="11">
        <f t="shared" si="0"/>
        <v>1222222</v>
      </c>
    </row>
    <row r="68" spans="1:12" ht="31.5" x14ac:dyDescent="0.25">
      <c r="A68" s="15">
        <f t="shared" si="1"/>
        <v>63</v>
      </c>
      <c r="B68" s="24"/>
      <c r="C68" s="15" t="s">
        <v>144</v>
      </c>
      <c r="D68" s="10" t="s">
        <v>145</v>
      </c>
      <c r="E68" s="15" t="s">
        <v>31</v>
      </c>
      <c r="F68" s="11">
        <v>537177</v>
      </c>
      <c r="G68" s="11">
        <v>77077</v>
      </c>
      <c r="H68" s="11">
        <v>42611</v>
      </c>
      <c r="I68" s="11">
        <v>34466</v>
      </c>
      <c r="J68" s="11">
        <v>76600</v>
      </c>
      <c r="K68" s="11">
        <v>383500</v>
      </c>
      <c r="L68" s="11">
        <f t="shared" si="0"/>
        <v>426111</v>
      </c>
    </row>
    <row r="69" spans="1:12" ht="31.5" x14ac:dyDescent="0.25">
      <c r="A69" s="15">
        <f t="shared" si="1"/>
        <v>64</v>
      </c>
      <c r="B69" s="24" t="s">
        <v>141</v>
      </c>
      <c r="C69" s="15" t="s">
        <v>146</v>
      </c>
      <c r="D69" s="10" t="s">
        <v>147</v>
      </c>
      <c r="E69" s="15" t="s">
        <v>25</v>
      </c>
      <c r="F69" s="11">
        <v>1233460</v>
      </c>
      <c r="G69" s="11">
        <v>177460</v>
      </c>
      <c r="H69" s="11">
        <v>97778</v>
      </c>
      <c r="I69" s="11">
        <v>79682</v>
      </c>
      <c r="J69" s="11">
        <v>176000</v>
      </c>
      <c r="K69" s="11">
        <v>880000</v>
      </c>
      <c r="L69" s="11">
        <f t="shared" si="0"/>
        <v>977778</v>
      </c>
    </row>
    <row r="70" spans="1:12" ht="31.5" x14ac:dyDescent="0.25">
      <c r="A70" s="15">
        <f t="shared" si="1"/>
        <v>65</v>
      </c>
      <c r="B70" s="24"/>
      <c r="C70" s="15" t="s">
        <v>148</v>
      </c>
      <c r="D70" s="10" t="s">
        <v>149</v>
      </c>
      <c r="E70" s="15" t="s">
        <v>31</v>
      </c>
      <c r="F70" s="11">
        <v>1429930</v>
      </c>
      <c r="G70" s="11">
        <v>204730</v>
      </c>
      <c r="H70" s="11">
        <v>113444</v>
      </c>
      <c r="I70" s="11">
        <v>91286</v>
      </c>
      <c r="J70" s="11">
        <v>204200</v>
      </c>
      <c r="K70" s="11">
        <v>1021000</v>
      </c>
      <c r="L70" s="11">
        <f t="shared" ref="L70:L133" si="2">H70+K70</f>
        <v>1134444</v>
      </c>
    </row>
    <row r="71" spans="1:12" ht="31.5" x14ac:dyDescent="0.25">
      <c r="A71" s="15">
        <f t="shared" si="1"/>
        <v>66</v>
      </c>
      <c r="B71" s="24"/>
      <c r="C71" s="15" t="s">
        <v>150</v>
      </c>
      <c r="D71" s="10" t="s">
        <v>151</v>
      </c>
      <c r="E71" s="15" t="s">
        <v>18</v>
      </c>
      <c r="F71" s="11">
        <v>921610</v>
      </c>
      <c r="G71" s="11">
        <v>132004</v>
      </c>
      <c r="H71" s="11">
        <v>73111</v>
      </c>
      <c r="I71" s="11">
        <v>58893</v>
      </c>
      <c r="J71" s="11">
        <v>131606</v>
      </c>
      <c r="K71" s="11">
        <v>658000</v>
      </c>
      <c r="L71" s="11">
        <f t="shared" si="2"/>
        <v>731111</v>
      </c>
    </row>
    <row r="72" spans="1:12" ht="31.5" x14ac:dyDescent="0.25">
      <c r="A72" s="15">
        <f t="shared" ref="A72:A135" si="3">A71+1</f>
        <v>67</v>
      </c>
      <c r="B72" s="24"/>
      <c r="C72" s="15" t="s">
        <v>152</v>
      </c>
      <c r="D72" s="10" t="s">
        <v>153</v>
      </c>
      <c r="E72" s="15" t="s">
        <v>31</v>
      </c>
      <c r="F72" s="11">
        <v>569320</v>
      </c>
      <c r="G72" s="11">
        <v>81220</v>
      </c>
      <c r="H72" s="11">
        <v>45189</v>
      </c>
      <c r="I72" s="11">
        <v>36031</v>
      </c>
      <c r="J72" s="11">
        <v>81400</v>
      </c>
      <c r="K72" s="11">
        <v>406700</v>
      </c>
      <c r="L72" s="11">
        <f t="shared" si="2"/>
        <v>451889</v>
      </c>
    </row>
    <row r="73" spans="1:12" ht="31.5" x14ac:dyDescent="0.25">
      <c r="A73" s="15">
        <f t="shared" si="3"/>
        <v>68</v>
      </c>
      <c r="B73" s="24"/>
      <c r="C73" s="15" t="s">
        <v>152</v>
      </c>
      <c r="D73" s="10" t="s">
        <v>154</v>
      </c>
      <c r="E73" s="15" t="s">
        <v>18</v>
      </c>
      <c r="F73" s="11">
        <v>1104652</v>
      </c>
      <c r="G73" s="11">
        <v>158210</v>
      </c>
      <c r="H73" s="11">
        <v>87633</v>
      </c>
      <c r="I73" s="11">
        <v>70577</v>
      </c>
      <c r="J73" s="11">
        <v>157742</v>
      </c>
      <c r="K73" s="11">
        <v>788700</v>
      </c>
      <c r="L73" s="11">
        <f t="shared" si="2"/>
        <v>876333</v>
      </c>
    </row>
    <row r="74" spans="1:12" ht="31.5" x14ac:dyDescent="0.25">
      <c r="A74" s="15">
        <f t="shared" si="3"/>
        <v>69</v>
      </c>
      <c r="B74" s="24" t="s">
        <v>155</v>
      </c>
      <c r="C74" s="15" t="s">
        <v>156</v>
      </c>
      <c r="D74" s="10" t="s">
        <v>157</v>
      </c>
      <c r="E74" s="15" t="s">
        <v>18</v>
      </c>
      <c r="F74" s="11">
        <v>1008012</v>
      </c>
      <c r="G74" s="11">
        <v>79301</v>
      </c>
      <c r="H74" s="11">
        <v>79301</v>
      </c>
      <c r="I74" s="11">
        <v>0</v>
      </c>
      <c r="J74" s="11">
        <v>215000</v>
      </c>
      <c r="K74" s="11">
        <v>713711</v>
      </c>
      <c r="L74" s="11">
        <f t="shared" si="2"/>
        <v>793012</v>
      </c>
    </row>
    <row r="75" spans="1:12" ht="31.5" x14ac:dyDescent="0.25">
      <c r="A75" s="15">
        <f t="shared" si="3"/>
        <v>70</v>
      </c>
      <c r="B75" s="24"/>
      <c r="C75" s="15" t="s">
        <v>158</v>
      </c>
      <c r="D75" s="10" t="s">
        <v>159</v>
      </c>
      <c r="E75" s="15" t="s">
        <v>18</v>
      </c>
      <c r="F75" s="11">
        <v>1388660</v>
      </c>
      <c r="G75" s="11">
        <v>108866</v>
      </c>
      <c r="H75" s="11">
        <v>108866</v>
      </c>
      <c r="I75" s="11">
        <v>0</v>
      </c>
      <c r="J75" s="11">
        <v>300000</v>
      </c>
      <c r="K75" s="11">
        <v>979794</v>
      </c>
      <c r="L75" s="11">
        <f t="shared" si="2"/>
        <v>1088660</v>
      </c>
    </row>
    <row r="76" spans="1:12" ht="31.5" x14ac:dyDescent="0.25">
      <c r="A76" s="15">
        <f t="shared" si="3"/>
        <v>71</v>
      </c>
      <c r="B76" s="24" t="s">
        <v>160</v>
      </c>
      <c r="C76" s="15" t="s">
        <v>161</v>
      </c>
      <c r="D76" s="10" t="s">
        <v>162</v>
      </c>
      <c r="E76" s="15" t="s">
        <v>116</v>
      </c>
      <c r="F76" s="11">
        <v>381450</v>
      </c>
      <c r="G76" s="11">
        <v>54493</v>
      </c>
      <c r="H76" s="11">
        <v>30274</v>
      </c>
      <c r="I76" s="11">
        <v>24219</v>
      </c>
      <c r="J76" s="11">
        <v>54493</v>
      </c>
      <c r="K76" s="11">
        <v>272464</v>
      </c>
      <c r="L76" s="11">
        <f t="shared" si="2"/>
        <v>302738</v>
      </c>
    </row>
    <row r="77" spans="1:12" ht="31.5" x14ac:dyDescent="0.25">
      <c r="A77" s="15">
        <f t="shared" si="3"/>
        <v>72</v>
      </c>
      <c r="B77" s="24"/>
      <c r="C77" s="15" t="s">
        <v>161</v>
      </c>
      <c r="D77" s="10" t="s">
        <v>163</v>
      </c>
      <c r="E77" s="15" t="s">
        <v>116</v>
      </c>
      <c r="F77" s="11">
        <v>1488390</v>
      </c>
      <c r="G77" s="11">
        <v>212628</v>
      </c>
      <c r="H77" s="11">
        <v>117717</v>
      </c>
      <c r="I77" s="11">
        <v>94911</v>
      </c>
      <c r="J77" s="11">
        <v>216313</v>
      </c>
      <c r="K77" s="11">
        <v>1059449</v>
      </c>
      <c r="L77" s="11">
        <f t="shared" si="2"/>
        <v>1177166</v>
      </c>
    </row>
    <row r="78" spans="1:12" ht="31.5" x14ac:dyDescent="0.25">
      <c r="A78" s="15">
        <f t="shared" si="3"/>
        <v>73</v>
      </c>
      <c r="B78" s="24"/>
      <c r="C78" s="15" t="s">
        <v>164</v>
      </c>
      <c r="D78" s="10" t="s">
        <v>165</v>
      </c>
      <c r="E78" s="15" t="s">
        <v>25</v>
      </c>
      <c r="F78" s="11">
        <v>1083658</v>
      </c>
      <c r="G78" s="11">
        <v>110000</v>
      </c>
      <c r="H78" s="11">
        <v>61518</v>
      </c>
      <c r="I78" s="11">
        <v>48482</v>
      </c>
      <c r="J78" s="11">
        <v>420000</v>
      </c>
      <c r="K78" s="11">
        <v>553658</v>
      </c>
      <c r="L78" s="11">
        <f t="shared" si="2"/>
        <v>615176</v>
      </c>
    </row>
    <row r="79" spans="1:12" ht="31.5" x14ac:dyDescent="0.25">
      <c r="A79" s="15">
        <f t="shared" si="3"/>
        <v>74</v>
      </c>
      <c r="B79" s="24"/>
      <c r="C79" s="15" t="s">
        <v>166</v>
      </c>
      <c r="D79" s="10" t="s">
        <v>167</v>
      </c>
      <c r="E79" s="15" t="s">
        <v>168</v>
      </c>
      <c r="F79" s="11">
        <v>736350</v>
      </c>
      <c r="G79" s="11">
        <v>110350</v>
      </c>
      <c r="H79" s="11">
        <v>57222</v>
      </c>
      <c r="I79" s="11">
        <v>53128</v>
      </c>
      <c r="J79" s="11">
        <v>111000</v>
      </c>
      <c r="K79" s="11">
        <v>515000</v>
      </c>
      <c r="L79" s="11">
        <f t="shared" si="2"/>
        <v>572222</v>
      </c>
    </row>
    <row r="80" spans="1:12" ht="31.5" x14ac:dyDescent="0.25">
      <c r="A80" s="15">
        <f t="shared" si="3"/>
        <v>75</v>
      </c>
      <c r="B80" s="24"/>
      <c r="C80" s="15" t="s">
        <v>169</v>
      </c>
      <c r="D80" s="10" t="s">
        <v>170</v>
      </c>
      <c r="E80" s="15" t="s">
        <v>37</v>
      </c>
      <c r="F80" s="11">
        <v>520453</v>
      </c>
      <c r="G80" s="11">
        <v>66853</v>
      </c>
      <c r="H80" s="11">
        <v>34844</v>
      </c>
      <c r="I80" s="11">
        <v>32009</v>
      </c>
      <c r="J80" s="11">
        <v>140000</v>
      </c>
      <c r="K80" s="11">
        <v>313600</v>
      </c>
      <c r="L80" s="11">
        <f t="shared" si="2"/>
        <v>348444</v>
      </c>
    </row>
    <row r="81" spans="1:12" ht="31.5" x14ac:dyDescent="0.25">
      <c r="A81" s="15">
        <f t="shared" si="3"/>
        <v>76</v>
      </c>
      <c r="B81" s="24" t="s">
        <v>171</v>
      </c>
      <c r="C81" s="15" t="s">
        <v>172</v>
      </c>
      <c r="D81" s="10" t="s">
        <v>173</v>
      </c>
      <c r="E81" s="15" t="s">
        <v>18</v>
      </c>
      <c r="F81" s="11">
        <v>2448466</v>
      </c>
      <c r="G81" s="11">
        <v>648466</v>
      </c>
      <c r="H81" s="11">
        <v>166667</v>
      </c>
      <c r="I81" s="11">
        <v>481799</v>
      </c>
      <c r="J81" s="11">
        <v>300000</v>
      </c>
      <c r="K81" s="11">
        <v>1500000</v>
      </c>
      <c r="L81" s="11">
        <f t="shared" si="2"/>
        <v>1666667</v>
      </c>
    </row>
    <row r="82" spans="1:12" ht="31.5" x14ac:dyDescent="0.25">
      <c r="A82" s="15">
        <f t="shared" si="3"/>
        <v>77</v>
      </c>
      <c r="B82" s="24"/>
      <c r="C82" s="15" t="s">
        <v>174</v>
      </c>
      <c r="D82" s="10" t="s">
        <v>175</v>
      </c>
      <c r="E82" s="15" t="s">
        <v>18</v>
      </c>
      <c r="F82" s="11">
        <v>1124746</v>
      </c>
      <c r="G82" s="11">
        <v>337400</v>
      </c>
      <c r="H82" s="11">
        <v>71150</v>
      </c>
      <c r="I82" s="11">
        <v>266250</v>
      </c>
      <c r="J82" s="11">
        <v>147000</v>
      </c>
      <c r="K82" s="11">
        <v>640346</v>
      </c>
      <c r="L82" s="11">
        <f t="shared" si="2"/>
        <v>711496</v>
      </c>
    </row>
    <row r="83" spans="1:12" ht="31.5" x14ac:dyDescent="0.25">
      <c r="A83" s="15">
        <f t="shared" si="3"/>
        <v>78</v>
      </c>
      <c r="B83" s="24"/>
      <c r="C83" s="15" t="s">
        <v>176</v>
      </c>
      <c r="D83" s="10" t="s">
        <v>177</v>
      </c>
      <c r="E83" s="15" t="s">
        <v>178</v>
      </c>
      <c r="F83" s="11">
        <v>1269672</v>
      </c>
      <c r="G83" s="11">
        <v>309672</v>
      </c>
      <c r="H83" s="11">
        <v>88889</v>
      </c>
      <c r="I83" s="11">
        <v>220783</v>
      </c>
      <c r="J83" s="11">
        <v>160000</v>
      </c>
      <c r="K83" s="11">
        <v>800000</v>
      </c>
      <c r="L83" s="11">
        <f t="shared" si="2"/>
        <v>888889</v>
      </c>
    </row>
    <row r="84" spans="1:12" ht="31.5" x14ac:dyDescent="0.25">
      <c r="A84" s="15">
        <f t="shared" si="3"/>
        <v>79</v>
      </c>
      <c r="B84" s="24"/>
      <c r="C84" s="15" t="s">
        <v>179</v>
      </c>
      <c r="D84" s="10" t="s">
        <v>180</v>
      </c>
      <c r="E84" s="15" t="s">
        <v>16</v>
      </c>
      <c r="F84" s="11">
        <v>1767954</v>
      </c>
      <c r="G84" s="11">
        <v>271097</v>
      </c>
      <c r="H84" s="11">
        <v>124651</v>
      </c>
      <c r="I84" s="11">
        <v>146446</v>
      </c>
      <c r="J84" s="11">
        <v>375000</v>
      </c>
      <c r="K84" s="11">
        <v>1121857</v>
      </c>
      <c r="L84" s="11">
        <f t="shared" si="2"/>
        <v>1246508</v>
      </c>
    </row>
    <row r="85" spans="1:12" ht="31.5" x14ac:dyDescent="0.25">
      <c r="A85" s="15">
        <f t="shared" si="3"/>
        <v>80</v>
      </c>
      <c r="B85" s="24"/>
      <c r="C85" s="15" t="s">
        <v>181</v>
      </c>
      <c r="D85" s="10" t="s">
        <v>182</v>
      </c>
      <c r="E85" s="15" t="s">
        <v>88</v>
      </c>
      <c r="F85" s="11">
        <v>640936</v>
      </c>
      <c r="G85" s="11">
        <v>77996</v>
      </c>
      <c r="H85" s="11">
        <v>37882</v>
      </c>
      <c r="I85" s="11">
        <v>40114</v>
      </c>
      <c r="J85" s="11">
        <v>222000</v>
      </c>
      <c r="K85" s="11">
        <v>340940</v>
      </c>
      <c r="L85" s="11">
        <f t="shared" si="2"/>
        <v>378822</v>
      </c>
    </row>
    <row r="86" spans="1:12" ht="31.5" x14ac:dyDescent="0.25">
      <c r="A86" s="15">
        <f t="shared" si="3"/>
        <v>81</v>
      </c>
      <c r="B86" s="24"/>
      <c r="C86" s="15" t="s">
        <v>183</v>
      </c>
      <c r="D86" s="10" t="s">
        <v>184</v>
      </c>
      <c r="E86" s="15" t="s">
        <v>31</v>
      </c>
      <c r="F86" s="11">
        <v>1519714</v>
      </c>
      <c r="G86" s="11">
        <v>309714</v>
      </c>
      <c r="H86" s="11">
        <v>111111</v>
      </c>
      <c r="I86" s="11">
        <v>198603</v>
      </c>
      <c r="J86" s="11">
        <v>210000</v>
      </c>
      <c r="K86" s="11">
        <v>1000000</v>
      </c>
      <c r="L86" s="11">
        <f t="shared" si="2"/>
        <v>1111111</v>
      </c>
    </row>
    <row r="87" spans="1:12" ht="31.5" x14ac:dyDescent="0.25">
      <c r="A87" s="15">
        <f t="shared" si="3"/>
        <v>82</v>
      </c>
      <c r="B87" s="24"/>
      <c r="C87" s="15" t="s">
        <v>176</v>
      </c>
      <c r="D87" s="10" t="s">
        <v>185</v>
      </c>
      <c r="E87" s="15" t="s">
        <v>186</v>
      </c>
      <c r="F87" s="11">
        <v>669908</v>
      </c>
      <c r="G87" s="11">
        <v>95908</v>
      </c>
      <c r="H87" s="11">
        <v>53111</v>
      </c>
      <c r="I87" s="11">
        <v>42797</v>
      </c>
      <c r="J87" s="11">
        <v>96000</v>
      </c>
      <c r="K87" s="11">
        <v>478000</v>
      </c>
      <c r="L87" s="11">
        <f t="shared" si="2"/>
        <v>531111</v>
      </c>
    </row>
    <row r="88" spans="1:12" ht="31.5" x14ac:dyDescent="0.25">
      <c r="A88" s="15">
        <f t="shared" si="3"/>
        <v>83</v>
      </c>
      <c r="B88" s="24"/>
      <c r="C88" s="15" t="s">
        <v>187</v>
      </c>
      <c r="D88" s="10" t="s">
        <v>188</v>
      </c>
      <c r="E88" s="15" t="s">
        <v>31</v>
      </c>
      <c r="F88" s="11">
        <v>1184343</v>
      </c>
      <c r="G88" s="11">
        <v>164343</v>
      </c>
      <c r="H88" s="11">
        <v>88333</v>
      </c>
      <c r="I88" s="11">
        <v>76010</v>
      </c>
      <c r="J88" s="11">
        <v>225000</v>
      </c>
      <c r="K88" s="11">
        <v>795000</v>
      </c>
      <c r="L88" s="11">
        <f t="shared" si="2"/>
        <v>883333</v>
      </c>
    </row>
    <row r="89" spans="1:12" ht="31.5" x14ac:dyDescent="0.25">
      <c r="A89" s="15">
        <f t="shared" si="3"/>
        <v>84</v>
      </c>
      <c r="B89" s="24"/>
      <c r="C89" s="15" t="s">
        <v>189</v>
      </c>
      <c r="D89" s="10" t="s">
        <v>190</v>
      </c>
      <c r="E89" s="15" t="s">
        <v>31</v>
      </c>
      <c r="F89" s="11">
        <v>978744</v>
      </c>
      <c r="G89" s="11">
        <v>162744</v>
      </c>
      <c r="H89" s="11">
        <v>75556</v>
      </c>
      <c r="I89" s="11">
        <v>87188</v>
      </c>
      <c r="J89" s="11">
        <v>136000</v>
      </c>
      <c r="K89" s="11">
        <v>680000</v>
      </c>
      <c r="L89" s="11">
        <f t="shared" si="2"/>
        <v>755556</v>
      </c>
    </row>
    <row r="90" spans="1:12" ht="31.5" x14ac:dyDescent="0.25">
      <c r="A90" s="15">
        <f t="shared" si="3"/>
        <v>85</v>
      </c>
      <c r="B90" s="24"/>
      <c r="C90" s="15" t="s">
        <v>174</v>
      </c>
      <c r="D90" s="10" t="s">
        <v>191</v>
      </c>
      <c r="E90" s="15" t="s">
        <v>192</v>
      </c>
      <c r="F90" s="11">
        <v>539286</v>
      </c>
      <c r="G90" s="11">
        <v>108000</v>
      </c>
      <c r="H90" s="11">
        <v>32143</v>
      </c>
      <c r="I90" s="11">
        <v>75857</v>
      </c>
      <c r="J90" s="11">
        <v>142000</v>
      </c>
      <c r="K90" s="11">
        <v>289286</v>
      </c>
      <c r="L90" s="11">
        <f t="shared" si="2"/>
        <v>321429</v>
      </c>
    </row>
    <row r="91" spans="1:12" ht="31.5" x14ac:dyDescent="0.25">
      <c r="A91" s="15">
        <f t="shared" si="3"/>
        <v>86</v>
      </c>
      <c r="B91" s="24"/>
      <c r="C91" s="15" t="s">
        <v>193</v>
      </c>
      <c r="D91" s="10" t="s">
        <v>194</v>
      </c>
      <c r="E91" s="15" t="s">
        <v>31</v>
      </c>
      <c r="F91" s="11">
        <v>533174</v>
      </c>
      <c r="G91" s="11">
        <v>72174</v>
      </c>
      <c r="H91" s="11">
        <v>38333</v>
      </c>
      <c r="I91" s="11">
        <v>33841</v>
      </c>
      <c r="J91" s="11">
        <v>116000</v>
      </c>
      <c r="K91" s="11">
        <v>345000</v>
      </c>
      <c r="L91" s="11">
        <f t="shared" si="2"/>
        <v>383333</v>
      </c>
    </row>
    <row r="92" spans="1:12" ht="31.5" x14ac:dyDescent="0.25">
      <c r="A92" s="15">
        <f t="shared" si="3"/>
        <v>87</v>
      </c>
      <c r="B92" s="24"/>
      <c r="C92" s="15" t="s">
        <v>195</v>
      </c>
      <c r="D92" s="10" t="s">
        <v>196</v>
      </c>
      <c r="E92" s="15" t="s">
        <v>31</v>
      </c>
      <c r="F92" s="11">
        <v>834070</v>
      </c>
      <c r="G92" s="11">
        <v>120070</v>
      </c>
      <c r="H92" s="11">
        <v>61111</v>
      </c>
      <c r="I92" s="11">
        <v>58959</v>
      </c>
      <c r="J92" s="11">
        <v>164000</v>
      </c>
      <c r="K92" s="11">
        <v>550000</v>
      </c>
      <c r="L92" s="11">
        <f t="shared" si="2"/>
        <v>611111</v>
      </c>
    </row>
    <row r="93" spans="1:12" ht="31.5" x14ac:dyDescent="0.25">
      <c r="A93" s="15">
        <f t="shared" si="3"/>
        <v>88</v>
      </c>
      <c r="B93" s="24"/>
      <c r="C93" s="15" t="s">
        <v>195</v>
      </c>
      <c r="D93" s="10" t="s">
        <v>197</v>
      </c>
      <c r="E93" s="15" t="s">
        <v>31</v>
      </c>
      <c r="F93" s="11">
        <v>752400</v>
      </c>
      <c r="G93" s="11">
        <v>123400</v>
      </c>
      <c r="H93" s="11">
        <v>51111</v>
      </c>
      <c r="I93" s="11">
        <v>72289</v>
      </c>
      <c r="J93" s="11">
        <v>169000</v>
      </c>
      <c r="K93" s="11">
        <v>460000</v>
      </c>
      <c r="L93" s="11">
        <f t="shared" si="2"/>
        <v>511111</v>
      </c>
    </row>
    <row r="94" spans="1:12" ht="31.5" x14ac:dyDescent="0.25">
      <c r="A94" s="15">
        <f t="shared" si="3"/>
        <v>89</v>
      </c>
      <c r="B94" s="24" t="s">
        <v>198</v>
      </c>
      <c r="C94" s="15" t="s">
        <v>199</v>
      </c>
      <c r="D94" s="10" t="s">
        <v>200</v>
      </c>
      <c r="E94" s="15" t="s">
        <v>201</v>
      </c>
      <c r="F94" s="11">
        <v>126000</v>
      </c>
      <c r="G94" s="11">
        <v>18960</v>
      </c>
      <c r="H94" s="11">
        <v>9911</v>
      </c>
      <c r="I94" s="11">
        <v>9049</v>
      </c>
      <c r="J94" s="11">
        <v>17840</v>
      </c>
      <c r="K94" s="11">
        <v>89200</v>
      </c>
      <c r="L94" s="11">
        <f t="shared" si="2"/>
        <v>99111</v>
      </c>
    </row>
    <row r="95" spans="1:12" ht="31.5" x14ac:dyDescent="0.25">
      <c r="A95" s="15">
        <f t="shared" si="3"/>
        <v>90</v>
      </c>
      <c r="B95" s="24"/>
      <c r="C95" s="15" t="s">
        <v>202</v>
      </c>
      <c r="D95" s="10" t="s">
        <v>203</v>
      </c>
      <c r="E95" s="15" t="s">
        <v>18</v>
      </c>
      <c r="F95" s="11">
        <v>1095902</v>
      </c>
      <c r="G95" s="11">
        <v>163982</v>
      </c>
      <c r="H95" s="11">
        <v>86289</v>
      </c>
      <c r="I95" s="11">
        <v>77693</v>
      </c>
      <c r="J95" s="11">
        <v>155320</v>
      </c>
      <c r="K95" s="11">
        <v>776600</v>
      </c>
      <c r="L95" s="11">
        <f t="shared" si="2"/>
        <v>862889</v>
      </c>
    </row>
    <row r="96" spans="1:12" ht="31.5" x14ac:dyDescent="0.25">
      <c r="A96" s="15">
        <f t="shared" si="3"/>
        <v>91</v>
      </c>
      <c r="B96" s="24"/>
      <c r="C96" s="15" t="s">
        <v>204</v>
      </c>
      <c r="D96" s="10" t="s">
        <v>205</v>
      </c>
      <c r="E96" s="15" t="s">
        <v>18</v>
      </c>
      <c r="F96" s="11">
        <v>1508393</v>
      </c>
      <c r="G96" s="11">
        <v>225713</v>
      </c>
      <c r="H96" s="11">
        <v>118767</v>
      </c>
      <c r="I96" s="11">
        <v>106946</v>
      </c>
      <c r="J96" s="11">
        <v>213780</v>
      </c>
      <c r="K96" s="11">
        <v>1068900</v>
      </c>
      <c r="L96" s="11">
        <f t="shared" si="2"/>
        <v>1187667</v>
      </c>
    </row>
    <row r="97" spans="1:12" ht="31.5" x14ac:dyDescent="0.25">
      <c r="A97" s="15">
        <f t="shared" si="3"/>
        <v>92</v>
      </c>
      <c r="B97" s="24"/>
      <c r="C97" s="15" t="s">
        <v>206</v>
      </c>
      <c r="D97" s="10" t="s">
        <v>207</v>
      </c>
      <c r="E97" s="15" t="s">
        <v>31</v>
      </c>
      <c r="F97" s="11">
        <v>1149140</v>
      </c>
      <c r="G97" s="11">
        <v>166546</v>
      </c>
      <c r="H97" s="11">
        <v>87644</v>
      </c>
      <c r="I97" s="11">
        <v>78902</v>
      </c>
      <c r="J97" s="11">
        <v>193794</v>
      </c>
      <c r="K97" s="11">
        <v>788800</v>
      </c>
      <c r="L97" s="11">
        <f t="shared" si="2"/>
        <v>876444</v>
      </c>
    </row>
    <row r="98" spans="1:12" ht="31.5" x14ac:dyDescent="0.25">
      <c r="A98" s="15">
        <f t="shared" si="3"/>
        <v>93</v>
      </c>
      <c r="B98" s="24"/>
      <c r="C98" s="15" t="s">
        <v>208</v>
      </c>
      <c r="D98" s="10" t="s">
        <v>209</v>
      </c>
      <c r="E98" s="15" t="s">
        <v>18</v>
      </c>
      <c r="F98" s="11">
        <v>899296</v>
      </c>
      <c r="G98" s="11">
        <v>134656</v>
      </c>
      <c r="H98" s="11">
        <v>70800</v>
      </c>
      <c r="I98" s="11">
        <v>63856</v>
      </c>
      <c r="J98" s="11">
        <v>127440</v>
      </c>
      <c r="K98" s="11">
        <v>637200</v>
      </c>
      <c r="L98" s="11">
        <f t="shared" si="2"/>
        <v>708000</v>
      </c>
    </row>
    <row r="99" spans="1:12" ht="31.5" x14ac:dyDescent="0.25">
      <c r="A99" s="15">
        <f t="shared" si="3"/>
        <v>94</v>
      </c>
      <c r="B99" s="24"/>
      <c r="C99" s="15" t="s">
        <v>210</v>
      </c>
      <c r="D99" s="10" t="s">
        <v>211</v>
      </c>
      <c r="E99" s="15" t="s">
        <v>31</v>
      </c>
      <c r="F99" s="11">
        <v>991847</v>
      </c>
      <c r="G99" s="11">
        <v>147047</v>
      </c>
      <c r="H99" s="11">
        <v>77367</v>
      </c>
      <c r="I99" s="11">
        <v>69680</v>
      </c>
      <c r="J99" s="11">
        <v>148500</v>
      </c>
      <c r="K99" s="11">
        <v>696300</v>
      </c>
      <c r="L99" s="11">
        <f t="shared" si="2"/>
        <v>773667</v>
      </c>
    </row>
    <row r="100" spans="1:12" ht="31.5" x14ac:dyDescent="0.25">
      <c r="A100" s="15">
        <f t="shared" si="3"/>
        <v>95</v>
      </c>
      <c r="B100" s="24" t="s">
        <v>198</v>
      </c>
      <c r="C100" s="15" t="s">
        <v>212</v>
      </c>
      <c r="D100" s="10" t="s">
        <v>213</v>
      </c>
      <c r="E100" s="15" t="s">
        <v>18</v>
      </c>
      <c r="F100" s="11">
        <v>1588698</v>
      </c>
      <c r="G100" s="11">
        <v>237738</v>
      </c>
      <c r="H100" s="11">
        <v>125089</v>
      </c>
      <c r="I100" s="11">
        <v>112649</v>
      </c>
      <c r="J100" s="11">
        <v>225160</v>
      </c>
      <c r="K100" s="11">
        <v>1125800</v>
      </c>
      <c r="L100" s="11">
        <f t="shared" si="2"/>
        <v>1250889</v>
      </c>
    </row>
    <row r="101" spans="1:12" ht="31.5" x14ac:dyDescent="0.25">
      <c r="A101" s="15">
        <f t="shared" si="3"/>
        <v>96</v>
      </c>
      <c r="B101" s="24"/>
      <c r="C101" s="15" t="s">
        <v>214</v>
      </c>
      <c r="D101" s="10" t="s">
        <v>215</v>
      </c>
      <c r="E101" s="15" t="s">
        <v>31</v>
      </c>
      <c r="F101" s="11">
        <v>1186666</v>
      </c>
      <c r="G101" s="11">
        <v>177586</v>
      </c>
      <c r="H101" s="11">
        <v>93433</v>
      </c>
      <c r="I101" s="11">
        <v>84153</v>
      </c>
      <c r="J101" s="11">
        <v>168180</v>
      </c>
      <c r="K101" s="11">
        <v>840900</v>
      </c>
      <c r="L101" s="11">
        <f t="shared" si="2"/>
        <v>934333</v>
      </c>
    </row>
    <row r="102" spans="1:12" ht="31.5" x14ac:dyDescent="0.25">
      <c r="A102" s="15">
        <f t="shared" si="3"/>
        <v>97</v>
      </c>
      <c r="B102" s="24"/>
      <c r="C102" s="15" t="s">
        <v>216</v>
      </c>
      <c r="D102" s="10" t="s">
        <v>217</v>
      </c>
      <c r="E102" s="15" t="s">
        <v>18</v>
      </c>
      <c r="F102" s="11">
        <v>1710345</v>
      </c>
      <c r="G102" s="11">
        <v>255945</v>
      </c>
      <c r="H102" s="11">
        <v>134667</v>
      </c>
      <c r="I102" s="11">
        <v>121278</v>
      </c>
      <c r="J102" s="11">
        <v>242400</v>
      </c>
      <c r="K102" s="11">
        <v>1212000</v>
      </c>
      <c r="L102" s="11">
        <f t="shared" si="2"/>
        <v>1346667</v>
      </c>
    </row>
    <row r="103" spans="1:12" ht="31.5" x14ac:dyDescent="0.25">
      <c r="A103" s="15">
        <f t="shared" si="3"/>
        <v>98</v>
      </c>
      <c r="B103" s="24"/>
      <c r="C103" s="15" t="s">
        <v>218</v>
      </c>
      <c r="D103" s="10" t="s">
        <v>219</v>
      </c>
      <c r="E103" s="15" t="s">
        <v>18</v>
      </c>
      <c r="F103" s="11">
        <v>1709687</v>
      </c>
      <c r="G103" s="11">
        <v>255887</v>
      </c>
      <c r="H103" s="11">
        <v>134611</v>
      </c>
      <c r="I103" s="11">
        <v>121276</v>
      </c>
      <c r="J103" s="11">
        <v>242300</v>
      </c>
      <c r="K103" s="11">
        <v>1211500</v>
      </c>
      <c r="L103" s="11">
        <f t="shared" si="2"/>
        <v>1346111</v>
      </c>
    </row>
    <row r="104" spans="1:12" ht="31.5" x14ac:dyDescent="0.25">
      <c r="A104" s="15">
        <f t="shared" si="3"/>
        <v>99</v>
      </c>
      <c r="B104" s="24"/>
      <c r="C104" s="15" t="s">
        <v>220</v>
      </c>
      <c r="D104" s="10" t="s">
        <v>221</v>
      </c>
      <c r="E104" s="15" t="s">
        <v>222</v>
      </c>
      <c r="F104" s="11">
        <v>164001</v>
      </c>
      <c r="G104" s="11">
        <v>24561</v>
      </c>
      <c r="H104" s="11">
        <v>12911</v>
      </c>
      <c r="I104" s="11">
        <v>11650</v>
      </c>
      <c r="J104" s="11">
        <v>23240</v>
      </c>
      <c r="K104" s="11">
        <v>116200</v>
      </c>
      <c r="L104" s="11">
        <f t="shared" si="2"/>
        <v>129111</v>
      </c>
    </row>
    <row r="105" spans="1:12" ht="31.5" x14ac:dyDescent="0.25">
      <c r="A105" s="15">
        <f t="shared" si="3"/>
        <v>100</v>
      </c>
      <c r="B105" s="24"/>
      <c r="C105" s="15" t="s">
        <v>223</v>
      </c>
      <c r="D105" s="10" t="s">
        <v>224</v>
      </c>
      <c r="E105" s="15" t="s">
        <v>225</v>
      </c>
      <c r="F105" s="11">
        <v>573767</v>
      </c>
      <c r="G105" s="11">
        <v>85847</v>
      </c>
      <c r="H105" s="11">
        <v>45178</v>
      </c>
      <c r="I105" s="11">
        <v>40669</v>
      </c>
      <c r="J105" s="11">
        <v>81320</v>
      </c>
      <c r="K105" s="11">
        <v>406600</v>
      </c>
      <c r="L105" s="11">
        <f t="shared" si="2"/>
        <v>451778</v>
      </c>
    </row>
    <row r="106" spans="1:12" ht="31.5" x14ac:dyDescent="0.25">
      <c r="A106" s="15">
        <f t="shared" si="3"/>
        <v>101</v>
      </c>
      <c r="B106" s="24"/>
      <c r="C106" s="15" t="s">
        <v>158</v>
      </c>
      <c r="D106" s="10" t="s">
        <v>159</v>
      </c>
      <c r="E106" s="15" t="s">
        <v>226</v>
      </c>
      <c r="F106" s="11">
        <v>1028020</v>
      </c>
      <c r="G106" s="11">
        <v>153820</v>
      </c>
      <c r="H106" s="11">
        <v>80944</v>
      </c>
      <c r="I106" s="11">
        <v>72876</v>
      </c>
      <c r="J106" s="11">
        <v>145700</v>
      </c>
      <c r="K106" s="11">
        <v>728500</v>
      </c>
      <c r="L106" s="11">
        <f t="shared" si="2"/>
        <v>809444</v>
      </c>
    </row>
    <row r="107" spans="1:12" ht="31.5" x14ac:dyDescent="0.25">
      <c r="A107" s="15">
        <f t="shared" si="3"/>
        <v>102</v>
      </c>
      <c r="B107" s="24"/>
      <c r="C107" s="15" t="s">
        <v>227</v>
      </c>
      <c r="D107" s="10" t="s">
        <v>228</v>
      </c>
      <c r="E107" s="15" t="s">
        <v>222</v>
      </c>
      <c r="F107" s="11">
        <v>180000</v>
      </c>
      <c r="G107" s="11">
        <v>27000</v>
      </c>
      <c r="H107" s="11">
        <v>14167</v>
      </c>
      <c r="I107" s="11">
        <v>12833</v>
      </c>
      <c r="J107" s="11">
        <v>25500</v>
      </c>
      <c r="K107" s="11">
        <v>127500</v>
      </c>
      <c r="L107" s="11">
        <f t="shared" si="2"/>
        <v>141667</v>
      </c>
    </row>
    <row r="108" spans="1:12" ht="31.5" x14ac:dyDescent="0.25">
      <c r="A108" s="15">
        <f t="shared" si="3"/>
        <v>103</v>
      </c>
      <c r="B108" s="24"/>
      <c r="C108" s="15" t="s">
        <v>229</v>
      </c>
      <c r="D108" s="10" t="s">
        <v>230</v>
      </c>
      <c r="E108" s="15" t="s">
        <v>88</v>
      </c>
      <c r="F108" s="11">
        <v>503571</v>
      </c>
      <c r="G108" s="11">
        <v>75411</v>
      </c>
      <c r="H108" s="11">
        <v>39644</v>
      </c>
      <c r="I108" s="11">
        <v>35767</v>
      </c>
      <c r="J108" s="11">
        <v>71360</v>
      </c>
      <c r="K108" s="11">
        <v>356800</v>
      </c>
      <c r="L108" s="11">
        <f t="shared" si="2"/>
        <v>396444</v>
      </c>
    </row>
    <row r="109" spans="1:12" ht="31.5" x14ac:dyDescent="0.25">
      <c r="A109" s="15">
        <f t="shared" si="3"/>
        <v>104</v>
      </c>
      <c r="B109" s="24"/>
      <c r="C109" s="15" t="s">
        <v>231</v>
      </c>
      <c r="D109" s="10" t="s">
        <v>232</v>
      </c>
      <c r="E109" s="15" t="s">
        <v>25</v>
      </c>
      <c r="F109" s="11">
        <v>1078230</v>
      </c>
      <c r="G109" s="11">
        <v>161310</v>
      </c>
      <c r="H109" s="11">
        <v>84900</v>
      </c>
      <c r="I109" s="11">
        <v>76410</v>
      </c>
      <c r="J109" s="11">
        <v>152820</v>
      </c>
      <c r="K109" s="11">
        <v>764100</v>
      </c>
      <c r="L109" s="11">
        <f t="shared" si="2"/>
        <v>849000</v>
      </c>
    </row>
    <row r="110" spans="1:12" ht="31.5" x14ac:dyDescent="0.25">
      <c r="A110" s="15">
        <f t="shared" si="3"/>
        <v>105</v>
      </c>
      <c r="B110" s="24" t="s">
        <v>233</v>
      </c>
      <c r="C110" s="15" t="s">
        <v>234</v>
      </c>
      <c r="D110" s="10" t="s">
        <v>235</v>
      </c>
      <c r="E110" s="15" t="s">
        <v>18</v>
      </c>
      <c r="F110" s="11">
        <v>3126320</v>
      </c>
      <c r="G110" s="11">
        <v>1176320</v>
      </c>
      <c r="H110" s="11">
        <v>166667</v>
      </c>
      <c r="I110" s="11">
        <v>1009653</v>
      </c>
      <c r="J110" s="11">
        <v>450000</v>
      </c>
      <c r="K110" s="11">
        <v>1500000</v>
      </c>
      <c r="L110" s="11">
        <f t="shared" si="2"/>
        <v>1666667</v>
      </c>
    </row>
    <row r="111" spans="1:12" ht="31.5" x14ac:dyDescent="0.25">
      <c r="A111" s="15">
        <f t="shared" si="3"/>
        <v>106</v>
      </c>
      <c r="B111" s="24"/>
      <c r="C111" s="15" t="s">
        <v>236</v>
      </c>
      <c r="D111" s="10" t="s">
        <v>237</v>
      </c>
      <c r="E111" s="15" t="s">
        <v>16</v>
      </c>
      <c r="F111" s="11">
        <v>555420</v>
      </c>
      <c r="G111" s="11">
        <v>58420</v>
      </c>
      <c r="H111" s="11">
        <v>41667</v>
      </c>
      <c r="I111" s="11">
        <v>16753</v>
      </c>
      <c r="J111" s="11">
        <v>122000</v>
      </c>
      <c r="K111" s="11">
        <v>375000</v>
      </c>
      <c r="L111" s="11">
        <f t="shared" si="2"/>
        <v>416667</v>
      </c>
    </row>
    <row r="112" spans="1:12" ht="31.5" x14ac:dyDescent="0.25">
      <c r="A112" s="15">
        <f t="shared" si="3"/>
        <v>107</v>
      </c>
      <c r="B112" s="24" t="s">
        <v>244</v>
      </c>
      <c r="C112" s="15" t="s">
        <v>245</v>
      </c>
      <c r="D112" s="10" t="s">
        <v>246</v>
      </c>
      <c r="E112" s="15" t="s">
        <v>88</v>
      </c>
      <c r="F112" s="11">
        <v>1239860</v>
      </c>
      <c r="G112" s="11">
        <v>164860</v>
      </c>
      <c r="H112" s="11">
        <v>82222</v>
      </c>
      <c r="I112" s="11">
        <v>82638</v>
      </c>
      <c r="J112" s="11">
        <v>335000</v>
      </c>
      <c r="K112" s="11">
        <v>740000</v>
      </c>
      <c r="L112" s="11">
        <f t="shared" si="2"/>
        <v>822222</v>
      </c>
    </row>
    <row r="113" spans="1:12" ht="31.5" x14ac:dyDescent="0.25">
      <c r="A113" s="15">
        <f t="shared" si="3"/>
        <v>108</v>
      </c>
      <c r="B113" s="24"/>
      <c r="C113" s="15" t="s">
        <v>247</v>
      </c>
      <c r="D113" s="10" t="s">
        <v>248</v>
      </c>
      <c r="E113" s="15" t="s">
        <v>84</v>
      </c>
      <c r="F113" s="11">
        <v>598172</v>
      </c>
      <c r="G113" s="11">
        <v>158172</v>
      </c>
      <c r="H113" s="11">
        <v>38889</v>
      </c>
      <c r="I113" s="11">
        <v>119283</v>
      </c>
      <c r="J113" s="11">
        <v>90000</v>
      </c>
      <c r="K113" s="11">
        <v>350000</v>
      </c>
      <c r="L113" s="11">
        <f t="shared" si="2"/>
        <v>388889</v>
      </c>
    </row>
    <row r="114" spans="1:12" ht="31.5" x14ac:dyDescent="0.25">
      <c r="A114" s="15">
        <f t="shared" si="3"/>
        <v>109</v>
      </c>
      <c r="B114" s="24" t="s">
        <v>249</v>
      </c>
      <c r="C114" s="15" t="s">
        <v>202</v>
      </c>
      <c r="D114" s="10" t="s">
        <v>203</v>
      </c>
      <c r="E114" s="15" t="s">
        <v>108</v>
      </c>
      <c r="F114" s="11">
        <v>562697</v>
      </c>
      <c r="G114" s="11">
        <v>84387</v>
      </c>
      <c r="H114" s="11">
        <v>39389</v>
      </c>
      <c r="I114" s="11">
        <v>44998</v>
      </c>
      <c r="J114" s="11">
        <v>123810</v>
      </c>
      <c r="K114" s="11">
        <v>354500</v>
      </c>
      <c r="L114" s="11">
        <f t="shared" si="2"/>
        <v>393889</v>
      </c>
    </row>
    <row r="115" spans="1:12" ht="31.5" x14ac:dyDescent="0.25">
      <c r="A115" s="15">
        <f t="shared" si="3"/>
        <v>110</v>
      </c>
      <c r="B115" s="24"/>
      <c r="C115" s="15" t="s">
        <v>250</v>
      </c>
      <c r="D115" s="10" t="s">
        <v>251</v>
      </c>
      <c r="E115" s="15" t="s">
        <v>252</v>
      </c>
      <c r="F115" s="11">
        <v>1565372</v>
      </c>
      <c r="G115" s="11">
        <v>207372</v>
      </c>
      <c r="H115" s="11">
        <v>122778</v>
      </c>
      <c r="I115" s="11">
        <v>84594</v>
      </c>
      <c r="J115" s="11">
        <v>253000</v>
      </c>
      <c r="K115" s="11">
        <v>1105000</v>
      </c>
      <c r="L115" s="11">
        <f t="shared" si="2"/>
        <v>1227778</v>
      </c>
    </row>
    <row r="116" spans="1:12" ht="31.5" x14ac:dyDescent="0.25">
      <c r="A116" s="15">
        <f t="shared" si="3"/>
        <v>111</v>
      </c>
      <c r="B116" s="24"/>
      <c r="C116" s="15" t="s">
        <v>250</v>
      </c>
      <c r="D116" s="10" t="s">
        <v>253</v>
      </c>
      <c r="E116" s="15" t="s">
        <v>84</v>
      </c>
      <c r="F116" s="11">
        <v>459342</v>
      </c>
      <c r="G116" s="11">
        <v>58042</v>
      </c>
      <c r="H116" s="11">
        <v>37000</v>
      </c>
      <c r="I116" s="11">
        <v>21042</v>
      </c>
      <c r="J116" s="11">
        <v>68300</v>
      </c>
      <c r="K116" s="11">
        <v>333000</v>
      </c>
      <c r="L116" s="11">
        <f t="shared" si="2"/>
        <v>370000</v>
      </c>
    </row>
    <row r="117" spans="1:12" x14ac:dyDescent="0.25">
      <c r="A117" s="15">
        <f t="shared" si="3"/>
        <v>112</v>
      </c>
      <c r="B117" s="24"/>
      <c r="C117" s="15" t="s">
        <v>254</v>
      </c>
      <c r="D117" s="10" t="s">
        <v>255</v>
      </c>
      <c r="E117" s="15" t="s">
        <v>84</v>
      </c>
      <c r="F117" s="11">
        <v>314757</v>
      </c>
      <c r="G117" s="11">
        <v>134757</v>
      </c>
      <c r="H117" s="11">
        <v>16667</v>
      </c>
      <c r="I117" s="11">
        <v>118090</v>
      </c>
      <c r="J117" s="11">
        <v>30000</v>
      </c>
      <c r="K117" s="11">
        <v>150000</v>
      </c>
      <c r="L117" s="11">
        <f t="shared" si="2"/>
        <v>166667</v>
      </c>
    </row>
    <row r="118" spans="1:12" ht="31.5" x14ac:dyDescent="0.25">
      <c r="A118" s="15">
        <f t="shared" si="3"/>
        <v>113</v>
      </c>
      <c r="B118" s="24"/>
      <c r="C118" s="15" t="s">
        <v>256</v>
      </c>
      <c r="D118" s="10" t="s">
        <v>257</v>
      </c>
      <c r="E118" s="15" t="s">
        <v>201</v>
      </c>
      <c r="F118" s="11">
        <v>300000</v>
      </c>
      <c r="G118" s="11">
        <v>46000</v>
      </c>
      <c r="H118" s="11">
        <v>23333</v>
      </c>
      <c r="I118" s="11">
        <v>22667</v>
      </c>
      <c r="J118" s="11">
        <v>44000</v>
      </c>
      <c r="K118" s="11">
        <v>210000</v>
      </c>
      <c r="L118" s="11">
        <f t="shared" si="2"/>
        <v>233333</v>
      </c>
    </row>
    <row r="119" spans="1:12" ht="31.5" x14ac:dyDescent="0.25">
      <c r="A119" s="15">
        <f t="shared" si="3"/>
        <v>114</v>
      </c>
      <c r="B119" s="24"/>
      <c r="C119" s="15" t="s">
        <v>258</v>
      </c>
      <c r="D119" s="10" t="s">
        <v>259</v>
      </c>
      <c r="E119" s="15" t="s">
        <v>31</v>
      </c>
      <c r="F119" s="11">
        <v>1509615</v>
      </c>
      <c r="G119" s="11">
        <v>219615</v>
      </c>
      <c r="H119" s="11">
        <v>124444</v>
      </c>
      <c r="I119" s="11">
        <v>95171</v>
      </c>
      <c r="J119" s="11">
        <v>170000</v>
      </c>
      <c r="K119" s="11">
        <v>1120000</v>
      </c>
      <c r="L119" s="11">
        <f t="shared" si="2"/>
        <v>1244444</v>
      </c>
    </row>
    <row r="120" spans="1:12" ht="31.5" x14ac:dyDescent="0.25">
      <c r="A120" s="15">
        <f t="shared" si="3"/>
        <v>115</v>
      </c>
      <c r="B120" s="24"/>
      <c r="C120" s="15" t="s">
        <v>260</v>
      </c>
      <c r="D120" s="10" t="s">
        <v>261</v>
      </c>
      <c r="E120" s="15" t="s">
        <v>108</v>
      </c>
      <c r="F120" s="11">
        <v>1053766</v>
      </c>
      <c r="G120" s="11">
        <v>143766</v>
      </c>
      <c r="H120" s="11">
        <v>88889</v>
      </c>
      <c r="I120" s="11">
        <v>54877</v>
      </c>
      <c r="J120" s="11">
        <v>110000</v>
      </c>
      <c r="K120" s="11">
        <v>800000</v>
      </c>
      <c r="L120" s="11">
        <f t="shared" si="2"/>
        <v>888889</v>
      </c>
    </row>
    <row r="121" spans="1:12" ht="31.5" x14ac:dyDescent="0.25">
      <c r="A121" s="15">
        <f t="shared" si="3"/>
        <v>116</v>
      </c>
      <c r="B121" s="24" t="s">
        <v>273</v>
      </c>
      <c r="C121" s="15" t="s">
        <v>274</v>
      </c>
      <c r="D121" s="10" t="s">
        <v>275</v>
      </c>
      <c r="E121" s="15" t="s">
        <v>84</v>
      </c>
      <c r="F121" s="11">
        <v>989930</v>
      </c>
      <c r="G121" s="11">
        <v>232000</v>
      </c>
      <c r="H121" s="11">
        <v>71015</v>
      </c>
      <c r="I121" s="11">
        <v>160985</v>
      </c>
      <c r="J121" s="11">
        <v>118791</v>
      </c>
      <c r="K121" s="11">
        <v>639139</v>
      </c>
      <c r="L121" s="11">
        <f t="shared" si="2"/>
        <v>710154</v>
      </c>
    </row>
    <row r="122" spans="1:12" ht="31.5" x14ac:dyDescent="0.25">
      <c r="A122" s="15">
        <f t="shared" si="3"/>
        <v>117</v>
      </c>
      <c r="B122" s="24"/>
      <c r="C122" s="15" t="s">
        <v>276</v>
      </c>
      <c r="D122" s="10" t="s">
        <v>277</v>
      </c>
      <c r="E122" s="15" t="s">
        <v>201</v>
      </c>
      <c r="F122" s="11">
        <v>1000000</v>
      </c>
      <c r="G122" s="11">
        <v>400000</v>
      </c>
      <c r="H122" s="11">
        <v>46667</v>
      </c>
      <c r="I122" s="11">
        <v>353333</v>
      </c>
      <c r="J122" s="11">
        <v>180000</v>
      </c>
      <c r="K122" s="11">
        <v>420000</v>
      </c>
      <c r="L122" s="11">
        <f t="shared" si="2"/>
        <v>466667</v>
      </c>
    </row>
    <row r="123" spans="1:12" ht="31.5" x14ac:dyDescent="0.25">
      <c r="A123" s="15">
        <f t="shared" si="3"/>
        <v>118</v>
      </c>
      <c r="B123" s="24"/>
      <c r="C123" s="15" t="s">
        <v>278</v>
      </c>
      <c r="D123" s="10" t="s">
        <v>279</v>
      </c>
      <c r="E123" s="15" t="s">
        <v>280</v>
      </c>
      <c r="F123" s="11">
        <v>287550</v>
      </c>
      <c r="G123" s="11">
        <v>86550</v>
      </c>
      <c r="H123" s="11">
        <v>18556</v>
      </c>
      <c r="I123" s="11">
        <v>67994</v>
      </c>
      <c r="J123" s="11">
        <v>34000</v>
      </c>
      <c r="K123" s="11">
        <v>167000</v>
      </c>
      <c r="L123" s="11">
        <f t="shared" si="2"/>
        <v>185556</v>
      </c>
    </row>
    <row r="124" spans="1:12" ht="31.5" x14ac:dyDescent="0.25">
      <c r="A124" s="15">
        <f t="shared" si="3"/>
        <v>119</v>
      </c>
      <c r="B124" s="24"/>
      <c r="C124" s="15" t="s">
        <v>281</v>
      </c>
      <c r="D124" s="10" t="s">
        <v>282</v>
      </c>
      <c r="E124" s="15" t="s">
        <v>280</v>
      </c>
      <c r="F124" s="11">
        <v>287550</v>
      </c>
      <c r="G124" s="11">
        <v>88750</v>
      </c>
      <c r="H124" s="11">
        <v>17778</v>
      </c>
      <c r="I124" s="11">
        <v>70972</v>
      </c>
      <c r="J124" s="11">
        <v>38800</v>
      </c>
      <c r="K124" s="11">
        <v>160000</v>
      </c>
      <c r="L124" s="11">
        <f t="shared" si="2"/>
        <v>177778</v>
      </c>
    </row>
    <row r="125" spans="1:12" ht="31.5" x14ac:dyDescent="0.25">
      <c r="A125" s="15">
        <f t="shared" si="3"/>
        <v>120</v>
      </c>
      <c r="B125" s="24"/>
      <c r="C125" s="15" t="s">
        <v>281</v>
      </c>
      <c r="D125" s="10" t="s">
        <v>221</v>
      </c>
      <c r="E125" s="15" t="s">
        <v>283</v>
      </c>
      <c r="F125" s="11">
        <v>877800</v>
      </c>
      <c r="G125" s="11">
        <v>217800</v>
      </c>
      <c r="H125" s="11">
        <v>61111</v>
      </c>
      <c r="I125" s="11">
        <v>156689</v>
      </c>
      <c r="J125" s="11">
        <v>110000</v>
      </c>
      <c r="K125" s="11">
        <v>550000</v>
      </c>
      <c r="L125" s="11">
        <f t="shared" si="2"/>
        <v>611111</v>
      </c>
    </row>
    <row r="126" spans="1:12" ht="31.5" x14ac:dyDescent="0.25">
      <c r="A126" s="15">
        <f t="shared" si="3"/>
        <v>121</v>
      </c>
      <c r="B126" s="24"/>
      <c r="C126" s="15" t="s">
        <v>281</v>
      </c>
      <c r="D126" s="10" t="s">
        <v>284</v>
      </c>
      <c r="E126" s="15" t="s">
        <v>283</v>
      </c>
      <c r="F126" s="11">
        <v>759022</v>
      </c>
      <c r="G126" s="11">
        <v>163022</v>
      </c>
      <c r="H126" s="11">
        <v>54444</v>
      </c>
      <c r="I126" s="11">
        <v>108578</v>
      </c>
      <c r="J126" s="11">
        <v>106000</v>
      </c>
      <c r="K126" s="11">
        <v>490000</v>
      </c>
      <c r="L126" s="11">
        <f t="shared" si="2"/>
        <v>544444</v>
      </c>
    </row>
    <row r="127" spans="1:12" ht="31.5" x14ac:dyDescent="0.25">
      <c r="A127" s="15">
        <f t="shared" si="3"/>
        <v>122</v>
      </c>
      <c r="B127" s="24"/>
      <c r="C127" s="15" t="s">
        <v>276</v>
      </c>
      <c r="D127" s="10" t="s">
        <v>285</v>
      </c>
      <c r="E127" s="15" t="s">
        <v>18</v>
      </c>
      <c r="F127" s="11">
        <v>1351630</v>
      </c>
      <c r="G127" s="11">
        <v>328461</v>
      </c>
      <c r="H127" s="11">
        <v>93241</v>
      </c>
      <c r="I127" s="11">
        <v>235220</v>
      </c>
      <c r="J127" s="11">
        <v>184000</v>
      </c>
      <c r="K127" s="11">
        <v>839169</v>
      </c>
      <c r="L127" s="11">
        <f t="shared" si="2"/>
        <v>932410</v>
      </c>
    </row>
    <row r="128" spans="1:12" ht="31.5" x14ac:dyDescent="0.25">
      <c r="A128" s="15">
        <f t="shared" si="3"/>
        <v>123</v>
      </c>
      <c r="B128" s="24"/>
      <c r="C128" s="15" t="s">
        <v>278</v>
      </c>
      <c r="D128" s="10" t="s">
        <v>286</v>
      </c>
      <c r="E128" s="15" t="s">
        <v>201</v>
      </c>
      <c r="F128" s="11">
        <v>837227</v>
      </c>
      <c r="G128" s="11">
        <v>166667</v>
      </c>
      <c r="H128" s="11">
        <v>61667</v>
      </c>
      <c r="I128" s="11">
        <v>105000</v>
      </c>
      <c r="J128" s="11">
        <v>115560</v>
      </c>
      <c r="K128" s="11">
        <v>555000</v>
      </c>
      <c r="L128" s="11">
        <f t="shared" si="2"/>
        <v>616667</v>
      </c>
    </row>
    <row r="129" spans="1:12" ht="31.5" x14ac:dyDescent="0.25">
      <c r="A129" s="15">
        <f t="shared" si="3"/>
        <v>124</v>
      </c>
      <c r="B129" s="24"/>
      <c r="C129" s="15" t="s">
        <v>287</v>
      </c>
      <c r="D129" s="10" t="s">
        <v>288</v>
      </c>
      <c r="E129" s="15" t="s">
        <v>289</v>
      </c>
      <c r="F129" s="11">
        <v>346169</v>
      </c>
      <c r="G129" s="11">
        <v>89852</v>
      </c>
      <c r="H129" s="11">
        <v>21852</v>
      </c>
      <c r="I129" s="11">
        <v>68000</v>
      </c>
      <c r="J129" s="11">
        <v>59650</v>
      </c>
      <c r="K129" s="11">
        <v>196667</v>
      </c>
      <c r="L129" s="11">
        <f t="shared" si="2"/>
        <v>218519</v>
      </c>
    </row>
    <row r="130" spans="1:12" ht="31.5" x14ac:dyDescent="0.25">
      <c r="A130" s="15">
        <f t="shared" si="3"/>
        <v>125</v>
      </c>
      <c r="B130" s="24"/>
      <c r="C130" s="15" t="s">
        <v>290</v>
      </c>
      <c r="D130" s="10" t="s">
        <v>291</v>
      </c>
      <c r="E130" s="15" t="s">
        <v>292</v>
      </c>
      <c r="F130" s="11">
        <v>312507</v>
      </c>
      <c r="G130" s="11">
        <v>90000</v>
      </c>
      <c r="H130" s="11">
        <v>18056</v>
      </c>
      <c r="I130" s="11">
        <v>71944</v>
      </c>
      <c r="J130" s="11">
        <v>60000</v>
      </c>
      <c r="K130" s="11">
        <v>162507</v>
      </c>
      <c r="L130" s="11">
        <f t="shared" si="2"/>
        <v>180563</v>
      </c>
    </row>
    <row r="131" spans="1:12" ht="31.5" x14ac:dyDescent="0.25">
      <c r="A131" s="15">
        <f t="shared" si="3"/>
        <v>126</v>
      </c>
      <c r="B131" s="24" t="s">
        <v>273</v>
      </c>
      <c r="C131" s="15" t="s">
        <v>293</v>
      </c>
      <c r="D131" s="10" t="s">
        <v>294</v>
      </c>
      <c r="E131" s="15" t="s">
        <v>201</v>
      </c>
      <c r="F131" s="11">
        <v>600000</v>
      </c>
      <c r="G131" s="11">
        <v>154000</v>
      </c>
      <c r="H131" s="11">
        <v>40000</v>
      </c>
      <c r="I131" s="11">
        <v>114000</v>
      </c>
      <c r="J131" s="11">
        <v>86000</v>
      </c>
      <c r="K131" s="11">
        <v>360000</v>
      </c>
      <c r="L131" s="11">
        <f t="shared" si="2"/>
        <v>400000</v>
      </c>
    </row>
    <row r="132" spans="1:12" ht="31.5" x14ac:dyDescent="0.25">
      <c r="A132" s="15">
        <f t="shared" si="3"/>
        <v>127</v>
      </c>
      <c r="B132" s="24"/>
      <c r="C132" s="15" t="s">
        <v>293</v>
      </c>
      <c r="D132" s="10" t="s">
        <v>295</v>
      </c>
      <c r="E132" s="15" t="s">
        <v>201</v>
      </c>
      <c r="F132" s="11">
        <v>600000</v>
      </c>
      <c r="G132" s="11">
        <v>154000</v>
      </c>
      <c r="H132" s="11">
        <v>40000</v>
      </c>
      <c r="I132" s="11">
        <v>114000</v>
      </c>
      <c r="J132" s="11">
        <v>86000</v>
      </c>
      <c r="K132" s="11">
        <v>360000</v>
      </c>
      <c r="L132" s="11">
        <f t="shared" si="2"/>
        <v>400000</v>
      </c>
    </row>
    <row r="133" spans="1:12" ht="31.5" x14ac:dyDescent="0.25">
      <c r="A133" s="15">
        <f t="shared" si="3"/>
        <v>128</v>
      </c>
      <c r="B133" s="24"/>
      <c r="C133" s="15" t="s">
        <v>296</v>
      </c>
      <c r="D133" s="10" t="s">
        <v>297</v>
      </c>
      <c r="E133" s="15" t="s">
        <v>18</v>
      </c>
      <c r="F133" s="11">
        <v>1933290</v>
      </c>
      <c r="G133" s="11">
        <v>367950</v>
      </c>
      <c r="H133" s="11">
        <v>144444</v>
      </c>
      <c r="I133" s="11">
        <v>223506</v>
      </c>
      <c r="J133" s="11">
        <v>265340</v>
      </c>
      <c r="K133" s="11">
        <v>1300000</v>
      </c>
      <c r="L133" s="11">
        <f t="shared" si="2"/>
        <v>1444444</v>
      </c>
    </row>
    <row r="134" spans="1:12" ht="31.5" x14ac:dyDescent="0.25">
      <c r="A134" s="15">
        <f t="shared" si="3"/>
        <v>129</v>
      </c>
      <c r="B134" s="24"/>
      <c r="C134" s="15" t="s">
        <v>298</v>
      </c>
      <c r="D134" s="10" t="s">
        <v>299</v>
      </c>
      <c r="E134" s="15" t="s">
        <v>201</v>
      </c>
      <c r="F134" s="11">
        <v>1264773</v>
      </c>
      <c r="G134" s="11">
        <v>339773</v>
      </c>
      <c r="H134" s="11">
        <v>83333</v>
      </c>
      <c r="I134" s="11">
        <v>256440</v>
      </c>
      <c r="J134" s="11">
        <v>175000</v>
      </c>
      <c r="K134" s="11">
        <v>750000</v>
      </c>
      <c r="L134" s="11">
        <f t="shared" ref="L134:L197" si="4">H134+K134</f>
        <v>833333</v>
      </c>
    </row>
    <row r="135" spans="1:12" ht="31.5" x14ac:dyDescent="0.25">
      <c r="A135" s="15">
        <f t="shared" si="3"/>
        <v>130</v>
      </c>
      <c r="B135" s="24" t="s">
        <v>300</v>
      </c>
      <c r="C135" s="15" t="s">
        <v>301</v>
      </c>
      <c r="D135" s="10" t="s">
        <v>302</v>
      </c>
      <c r="E135" s="15" t="s">
        <v>103</v>
      </c>
      <c r="F135" s="11">
        <v>1902860</v>
      </c>
      <c r="G135" s="11">
        <v>272860</v>
      </c>
      <c r="H135" s="11">
        <v>151111</v>
      </c>
      <c r="I135" s="11">
        <v>121749</v>
      </c>
      <c r="J135" s="11">
        <v>270000</v>
      </c>
      <c r="K135" s="11">
        <v>1360000</v>
      </c>
      <c r="L135" s="11">
        <f t="shared" si="4"/>
        <v>1511111</v>
      </c>
    </row>
    <row r="136" spans="1:12" ht="31.5" x14ac:dyDescent="0.25">
      <c r="A136" s="15">
        <f t="shared" ref="A136:A199" si="5">A135+1</f>
        <v>131</v>
      </c>
      <c r="B136" s="24"/>
      <c r="C136" s="15" t="s">
        <v>303</v>
      </c>
      <c r="D136" s="10" t="s">
        <v>304</v>
      </c>
      <c r="E136" s="15" t="s">
        <v>57</v>
      </c>
      <c r="F136" s="11">
        <v>763024</v>
      </c>
      <c r="G136" s="11">
        <v>103024</v>
      </c>
      <c r="H136" s="11">
        <v>55556</v>
      </c>
      <c r="I136" s="11">
        <v>47468</v>
      </c>
      <c r="J136" s="11">
        <v>160000</v>
      </c>
      <c r="K136" s="11">
        <v>500000</v>
      </c>
      <c r="L136" s="11">
        <f t="shared" si="4"/>
        <v>555556</v>
      </c>
    </row>
    <row r="137" spans="1:12" ht="31.5" x14ac:dyDescent="0.25">
      <c r="A137" s="15">
        <f t="shared" si="5"/>
        <v>132</v>
      </c>
      <c r="B137" s="24"/>
      <c r="C137" s="15" t="s">
        <v>305</v>
      </c>
      <c r="D137" s="10" t="s">
        <v>306</v>
      </c>
      <c r="E137" s="15" t="s">
        <v>307</v>
      </c>
      <c r="F137" s="11">
        <v>2177520</v>
      </c>
      <c r="G137" s="11">
        <v>327520</v>
      </c>
      <c r="H137" s="11">
        <v>166667</v>
      </c>
      <c r="I137" s="11">
        <v>160853</v>
      </c>
      <c r="J137" s="11">
        <v>350000</v>
      </c>
      <c r="K137" s="11">
        <v>1500000</v>
      </c>
      <c r="L137" s="11">
        <f t="shared" si="4"/>
        <v>1666667</v>
      </c>
    </row>
    <row r="138" spans="1:12" ht="31.5" x14ac:dyDescent="0.25">
      <c r="A138" s="15">
        <f t="shared" si="5"/>
        <v>133</v>
      </c>
      <c r="B138" s="24"/>
      <c r="C138" s="15" t="s">
        <v>308</v>
      </c>
      <c r="D138" s="10" t="s">
        <v>309</v>
      </c>
      <c r="E138" s="15" t="s">
        <v>16</v>
      </c>
      <c r="F138" s="11">
        <v>567374</v>
      </c>
      <c r="G138" s="11">
        <v>80444</v>
      </c>
      <c r="H138" s="11">
        <v>44444</v>
      </c>
      <c r="I138" s="11">
        <v>36000</v>
      </c>
      <c r="J138" s="11">
        <v>86930</v>
      </c>
      <c r="K138" s="11">
        <v>400000</v>
      </c>
      <c r="L138" s="11">
        <f t="shared" si="4"/>
        <v>444444</v>
      </c>
    </row>
    <row r="139" spans="1:12" ht="31.5" x14ac:dyDescent="0.25">
      <c r="A139" s="15">
        <f t="shared" si="5"/>
        <v>134</v>
      </c>
      <c r="B139" s="24"/>
      <c r="C139" s="15" t="s">
        <v>310</v>
      </c>
      <c r="D139" s="10" t="s">
        <v>311</v>
      </c>
      <c r="E139" s="15" t="s">
        <v>57</v>
      </c>
      <c r="F139" s="11">
        <v>1854342</v>
      </c>
      <c r="G139" s="11">
        <v>270342</v>
      </c>
      <c r="H139" s="11">
        <v>146667</v>
      </c>
      <c r="I139" s="11">
        <v>123675</v>
      </c>
      <c r="J139" s="11">
        <v>264000</v>
      </c>
      <c r="K139" s="11">
        <v>1320000</v>
      </c>
      <c r="L139" s="11">
        <f t="shared" si="4"/>
        <v>1466667</v>
      </c>
    </row>
    <row r="140" spans="1:12" ht="31.5" x14ac:dyDescent="0.25">
      <c r="A140" s="15">
        <f t="shared" si="5"/>
        <v>135</v>
      </c>
      <c r="B140" s="24"/>
      <c r="C140" s="15" t="s">
        <v>312</v>
      </c>
      <c r="D140" s="10" t="s">
        <v>313</v>
      </c>
      <c r="E140" s="15" t="s">
        <v>84</v>
      </c>
      <c r="F140" s="11">
        <v>493458</v>
      </c>
      <c r="G140" s="11">
        <v>72998</v>
      </c>
      <c r="H140" s="11">
        <v>38889</v>
      </c>
      <c r="I140" s="11">
        <v>34109</v>
      </c>
      <c r="J140" s="11">
        <v>70460</v>
      </c>
      <c r="K140" s="11">
        <v>350000</v>
      </c>
      <c r="L140" s="11">
        <f t="shared" si="4"/>
        <v>388889</v>
      </c>
    </row>
    <row r="141" spans="1:12" ht="31.5" x14ac:dyDescent="0.25">
      <c r="A141" s="15">
        <f t="shared" si="5"/>
        <v>136</v>
      </c>
      <c r="B141" s="24"/>
      <c r="C141" s="15" t="s">
        <v>314</v>
      </c>
      <c r="D141" s="10" t="s">
        <v>315</v>
      </c>
      <c r="E141" s="15" t="s">
        <v>18</v>
      </c>
      <c r="F141" s="11">
        <v>1899300</v>
      </c>
      <c r="G141" s="11">
        <v>274300</v>
      </c>
      <c r="H141" s="11">
        <v>149444</v>
      </c>
      <c r="I141" s="11">
        <v>124856</v>
      </c>
      <c r="J141" s="11">
        <v>280000</v>
      </c>
      <c r="K141" s="11">
        <v>1345000</v>
      </c>
      <c r="L141" s="11">
        <f t="shared" si="4"/>
        <v>1494444</v>
      </c>
    </row>
    <row r="142" spans="1:12" ht="31.5" x14ac:dyDescent="0.25">
      <c r="A142" s="15">
        <f t="shared" si="5"/>
        <v>137</v>
      </c>
      <c r="B142" s="24"/>
      <c r="C142" s="15" t="s">
        <v>316</v>
      </c>
      <c r="D142" s="10" t="s">
        <v>317</v>
      </c>
      <c r="E142" s="15" t="s">
        <v>31</v>
      </c>
      <c r="F142" s="11">
        <v>1354930</v>
      </c>
      <c r="G142" s="11">
        <v>190930</v>
      </c>
      <c r="H142" s="11">
        <v>106000</v>
      </c>
      <c r="I142" s="11">
        <v>84930</v>
      </c>
      <c r="J142" s="11">
        <v>210000</v>
      </c>
      <c r="K142" s="11">
        <v>954000</v>
      </c>
      <c r="L142" s="11">
        <f t="shared" si="4"/>
        <v>1060000</v>
      </c>
    </row>
    <row r="143" spans="1:12" ht="31.5" x14ac:dyDescent="0.25">
      <c r="A143" s="15">
        <f t="shared" si="5"/>
        <v>138</v>
      </c>
      <c r="B143" s="24"/>
      <c r="C143" s="15" t="s">
        <v>318</v>
      </c>
      <c r="D143" s="10" t="s">
        <v>319</v>
      </c>
      <c r="E143" s="15" t="s">
        <v>31</v>
      </c>
      <c r="F143" s="11">
        <v>1028014</v>
      </c>
      <c r="G143" s="11">
        <v>144014</v>
      </c>
      <c r="H143" s="11">
        <v>81667</v>
      </c>
      <c r="I143" s="11">
        <v>62347</v>
      </c>
      <c r="J143" s="11">
        <v>149000</v>
      </c>
      <c r="K143" s="11">
        <v>735000</v>
      </c>
      <c r="L143" s="11">
        <f t="shared" si="4"/>
        <v>816667</v>
      </c>
    </row>
    <row r="144" spans="1:12" ht="31.5" x14ac:dyDescent="0.25">
      <c r="A144" s="15">
        <f t="shared" si="5"/>
        <v>139</v>
      </c>
      <c r="B144" s="24" t="s">
        <v>322</v>
      </c>
      <c r="C144" s="15" t="s">
        <v>189</v>
      </c>
      <c r="D144" s="10" t="s">
        <v>323</v>
      </c>
      <c r="E144" s="15" t="s">
        <v>18</v>
      </c>
      <c r="F144" s="11">
        <v>2007090</v>
      </c>
      <c r="G144" s="11">
        <v>545017</v>
      </c>
      <c r="H144" s="11">
        <v>135230</v>
      </c>
      <c r="I144" s="11">
        <v>409787</v>
      </c>
      <c r="J144" s="11">
        <v>245000</v>
      </c>
      <c r="K144" s="11">
        <v>1217073</v>
      </c>
      <c r="L144" s="11">
        <f t="shared" si="4"/>
        <v>1352303</v>
      </c>
    </row>
    <row r="145" spans="1:12" ht="31.5" x14ac:dyDescent="0.25">
      <c r="A145" s="15">
        <f t="shared" si="5"/>
        <v>140</v>
      </c>
      <c r="B145" s="24"/>
      <c r="C145" s="15" t="s">
        <v>324</v>
      </c>
      <c r="D145" s="10" t="s">
        <v>325</v>
      </c>
      <c r="E145" s="15" t="s">
        <v>14</v>
      </c>
      <c r="F145" s="11">
        <v>1035103</v>
      </c>
      <c r="G145" s="11">
        <v>315103</v>
      </c>
      <c r="H145" s="11">
        <v>60000</v>
      </c>
      <c r="I145" s="11">
        <v>255103</v>
      </c>
      <c r="J145" s="11">
        <v>180000</v>
      </c>
      <c r="K145" s="11">
        <v>540000</v>
      </c>
      <c r="L145" s="11">
        <f t="shared" si="4"/>
        <v>600000</v>
      </c>
    </row>
    <row r="146" spans="1:12" ht="31.5" x14ac:dyDescent="0.25">
      <c r="A146" s="15">
        <f t="shared" si="5"/>
        <v>141</v>
      </c>
      <c r="B146" s="24"/>
      <c r="C146" s="15" t="s">
        <v>326</v>
      </c>
      <c r="D146" s="10" t="s">
        <v>327</v>
      </c>
      <c r="E146" s="15" t="s">
        <v>328</v>
      </c>
      <c r="F146" s="11">
        <v>428564</v>
      </c>
      <c r="G146" s="11">
        <v>75068</v>
      </c>
      <c r="H146" s="11">
        <v>29388</v>
      </c>
      <c r="I146" s="11">
        <v>45680</v>
      </c>
      <c r="J146" s="11">
        <v>89000</v>
      </c>
      <c r="K146" s="11">
        <v>264496</v>
      </c>
      <c r="L146" s="11">
        <f t="shared" si="4"/>
        <v>293884</v>
      </c>
    </row>
    <row r="147" spans="1:12" ht="31.5" x14ac:dyDescent="0.25">
      <c r="A147" s="15">
        <f t="shared" si="5"/>
        <v>142</v>
      </c>
      <c r="B147" s="24"/>
      <c r="C147" s="15" t="s">
        <v>329</v>
      </c>
      <c r="D147" s="10" t="s">
        <v>330</v>
      </c>
      <c r="E147" s="15" t="s">
        <v>18</v>
      </c>
      <c r="F147" s="11">
        <v>2007290</v>
      </c>
      <c r="G147" s="11">
        <v>380290</v>
      </c>
      <c r="H147" s="11">
        <v>150000</v>
      </c>
      <c r="I147" s="11">
        <v>230290</v>
      </c>
      <c r="J147" s="11">
        <v>277000</v>
      </c>
      <c r="K147" s="11">
        <v>1350000</v>
      </c>
      <c r="L147" s="11">
        <f t="shared" si="4"/>
        <v>1500000</v>
      </c>
    </row>
    <row r="148" spans="1:12" ht="31.5" x14ac:dyDescent="0.25">
      <c r="A148" s="15">
        <f t="shared" si="5"/>
        <v>143</v>
      </c>
      <c r="B148" s="24"/>
      <c r="C148" s="15" t="s">
        <v>331</v>
      </c>
      <c r="D148" s="10" t="s">
        <v>332</v>
      </c>
      <c r="E148" s="15" t="s">
        <v>333</v>
      </c>
      <c r="F148" s="11">
        <v>1485498</v>
      </c>
      <c r="G148" s="11">
        <v>215498</v>
      </c>
      <c r="H148" s="11">
        <v>116667</v>
      </c>
      <c r="I148" s="11">
        <v>98831</v>
      </c>
      <c r="J148" s="11">
        <v>220000</v>
      </c>
      <c r="K148" s="11">
        <v>1050000</v>
      </c>
      <c r="L148" s="11">
        <f t="shared" si="4"/>
        <v>1166667</v>
      </c>
    </row>
    <row r="149" spans="1:12" ht="31.5" x14ac:dyDescent="0.25">
      <c r="A149" s="15">
        <f t="shared" si="5"/>
        <v>144</v>
      </c>
      <c r="B149" s="24"/>
      <c r="C149" s="15" t="s">
        <v>334</v>
      </c>
      <c r="D149" s="10" t="s">
        <v>335</v>
      </c>
      <c r="E149" s="15" t="s">
        <v>84</v>
      </c>
      <c r="F149" s="11">
        <v>1564990</v>
      </c>
      <c r="G149" s="11">
        <v>222222</v>
      </c>
      <c r="H149" s="11">
        <v>122222</v>
      </c>
      <c r="I149" s="11">
        <v>100000</v>
      </c>
      <c r="J149" s="11">
        <v>242768</v>
      </c>
      <c r="K149" s="11">
        <v>1100000</v>
      </c>
      <c r="L149" s="11">
        <f t="shared" si="4"/>
        <v>1222222</v>
      </c>
    </row>
    <row r="150" spans="1:12" ht="31.5" x14ac:dyDescent="0.25">
      <c r="A150" s="15">
        <f t="shared" si="5"/>
        <v>145</v>
      </c>
      <c r="B150" s="24" t="s">
        <v>336</v>
      </c>
      <c r="C150" s="15" t="s">
        <v>337</v>
      </c>
      <c r="D150" s="10" t="s">
        <v>338</v>
      </c>
      <c r="E150" s="15" t="s">
        <v>16</v>
      </c>
      <c r="F150" s="11">
        <v>598570</v>
      </c>
      <c r="G150" s="11">
        <v>114444</v>
      </c>
      <c r="H150" s="11">
        <v>44444</v>
      </c>
      <c r="I150" s="11">
        <v>70000</v>
      </c>
      <c r="J150" s="11">
        <v>84126</v>
      </c>
      <c r="K150" s="11">
        <v>400000</v>
      </c>
      <c r="L150" s="11">
        <f t="shared" si="4"/>
        <v>444444</v>
      </c>
    </row>
    <row r="151" spans="1:12" ht="31.5" x14ac:dyDescent="0.25">
      <c r="A151" s="15">
        <f t="shared" si="5"/>
        <v>146</v>
      </c>
      <c r="B151" s="24"/>
      <c r="C151" s="15" t="s">
        <v>339</v>
      </c>
      <c r="D151" s="10" t="s">
        <v>340</v>
      </c>
      <c r="E151" s="15" t="s">
        <v>18</v>
      </c>
      <c r="F151" s="11">
        <v>1916070</v>
      </c>
      <c r="G151" s="11">
        <v>474607</v>
      </c>
      <c r="H151" s="11">
        <v>124607</v>
      </c>
      <c r="I151" s="11">
        <v>350000</v>
      </c>
      <c r="J151" s="11">
        <v>320000</v>
      </c>
      <c r="K151" s="11">
        <v>1121463</v>
      </c>
      <c r="L151" s="11">
        <f t="shared" si="4"/>
        <v>1246070</v>
      </c>
    </row>
    <row r="152" spans="1:12" ht="31.5" x14ac:dyDescent="0.25">
      <c r="A152" s="15">
        <f t="shared" si="5"/>
        <v>147</v>
      </c>
      <c r="B152" s="24"/>
      <c r="C152" s="15" t="s">
        <v>341</v>
      </c>
      <c r="D152" s="10" t="s">
        <v>342</v>
      </c>
      <c r="E152" s="15" t="s">
        <v>343</v>
      </c>
      <c r="F152" s="11">
        <v>1051350</v>
      </c>
      <c r="G152" s="11">
        <v>191350</v>
      </c>
      <c r="H152" s="11">
        <v>77778</v>
      </c>
      <c r="I152" s="11">
        <v>113572</v>
      </c>
      <c r="J152" s="11">
        <v>160000</v>
      </c>
      <c r="K152" s="11">
        <v>700000</v>
      </c>
      <c r="L152" s="11">
        <f t="shared" si="4"/>
        <v>777778</v>
      </c>
    </row>
    <row r="153" spans="1:12" x14ac:dyDescent="0.25">
      <c r="A153" s="15">
        <f t="shared" si="5"/>
        <v>148</v>
      </c>
      <c r="B153" s="24" t="s">
        <v>346</v>
      </c>
      <c r="C153" s="15" t="s">
        <v>347</v>
      </c>
      <c r="D153" s="10" t="s">
        <v>348</v>
      </c>
      <c r="E153" s="15" t="s">
        <v>81</v>
      </c>
      <c r="F153" s="11">
        <v>1212223</v>
      </c>
      <c r="G153" s="11">
        <v>282223</v>
      </c>
      <c r="H153" s="11">
        <v>77778</v>
      </c>
      <c r="I153" s="11">
        <v>204445</v>
      </c>
      <c r="J153" s="11">
        <v>230000</v>
      </c>
      <c r="K153" s="11">
        <v>700000</v>
      </c>
      <c r="L153" s="11">
        <f t="shared" si="4"/>
        <v>777778</v>
      </c>
    </row>
    <row r="154" spans="1:12" ht="31.5" x14ac:dyDescent="0.25">
      <c r="A154" s="15">
        <f t="shared" si="5"/>
        <v>149</v>
      </c>
      <c r="B154" s="24"/>
      <c r="C154" s="15" t="s">
        <v>349</v>
      </c>
      <c r="D154" s="10" t="s">
        <v>350</v>
      </c>
      <c r="E154" s="15" t="s">
        <v>201</v>
      </c>
      <c r="F154" s="11">
        <v>1332000</v>
      </c>
      <c r="G154" s="11">
        <v>200000</v>
      </c>
      <c r="H154" s="11">
        <v>111111</v>
      </c>
      <c r="I154" s="11">
        <v>88889</v>
      </c>
      <c r="J154" s="11">
        <v>132000</v>
      </c>
      <c r="K154" s="11">
        <v>1000000</v>
      </c>
      <c r="L154" s="11">
        <f t="shared" si="4"/>
        <v>1111111</v>
      </c>
    </row>
    <row r="155" spans="1:12" ht="31.5" x14ac:dyDescent="0.25">
      <c r="A155" s="15">
        <f t="shared" si="5"/>
        <v>150</v>
      </c>
      <c r="B155" s="24" t="s">
        <v>354</v>
      </c>
      <c r="C155" s="15" t="s">
        <v>355</v>
      </c>
      <c r="D155" s="10" t="s">
        <v>356</v>
      </c>
      <c r="E155" s="15" t="s">
        <v>16</v>
      </c>
      <c r="F155" s="11">
        <v>1412070</v>
      </c>
      <c r="G155" s="11">
        <v>182207</v>
      </c>
      <c r="H155" s="11">
        <v>82207</v>
      </c>
      <c r="I155" s="11">
        <v>100000</v>
      </c>
      <c r="J155" s="11">
        <v>490000</v>
      </c>
      <c r="K155" s="11">
        <v>739863</v>
      </c>
      <c r="L155" s="11">
        <f t="shared" si="4"/>
        <v>822070</v>
      </c>
    </row>
    <row r="156" spans="1:12" ht="31.5" x14ac:dyDescent="0.25">
      <c r="A156" s="15">
        <f t="shared" si="5"/>
        <v>151</v>
      </c>
      <c r="B156" s="24"/>
      <c r="C156" s="15" t="s">
        <v>357</v>
      </c>
      <c r="D156" s="10" t="s">
        <v>358</v>
      </c>
      <c r="E156" s="15" t="s">
        <v>31</v>
      </c>
      <c r="F156" s="11">
        <v>1211500</v>
      </c>
      <c r="G156" s="11">
        <v>217550</v>
      </c>
      <c r="H156" s="11">
        <v>87550</v>
      </c>
      <c r="I156" s="11">
        <v>130000</v>
      </c>
      <c r="J156" s="11">
        <v>206000</v>
      </c>
      <c r="K156" s="11">
        <v>787950</v>
      </c>
      <c r="L156" s="11">
        <f t="shared" si="4"/>
        <v>875500</v>
      </c>
    </row>
    <row r="157" spans="1:12" ht="31.5" x14ac:dyDescent="0.25">
      <c r="A157" s="15">
        <f t="shared" si="5"/>
        <v>152</v>
      </c>
      <c r="B157" s="24"/>
      <c r="C157" s="15" t="s">
        <v>359</v>
      </c>
      <c r="D157" s="10" t="s">
        <v>360</v>
      </c>
      <c r="E157" s="15" t="s">
        <v>103</v>
      </c>
      <c r="F157" s="11">
        <v>397785</v>
      </c>
      <c r="G157" s="11">
        <v>93805</v>
      </c>
      <c r="H157" s="11">
        <v>24998</v>
      </c>
      <c r="I157" s="11">
        <v>68807</v>
      </c>
      <c r="J157" s="11">
        <v>79000</v>
      </c>
      <c r="K157" s="11">
        <v>224980</v>
      </c>
      <c r="L157" s="11">
        <f t="shared" si="4"/>
        <v>249978</v>
      </c>
    </row>
    <row r="158" spans="1:12" ht="31.5" x14ac:dyDescent="0.25">
      <c r="A158" s="15">
        <f t="shared" si="5"/>
        <v>153</v>
      </c>
      <c r="B158" s="24"/>
      <c r="C158" s="15" t="s">
        <v>361</v>
      </c>
      <c r="D158" s="10" t="s">
        <v>362</v>
      </c>
      <c r="E158" s="15" t="s">
        <v>31</v>
      </c>
      <c r="F158" s="11">
        <v>1001537</v>
      </c>
      <c r="G158" s="11">
        <v>146000</v>
      </c>
      <c r="H158" s="11">
        <v>78778</v>
      </c>
      <c r="I158" s="11">
        <v>67222</v>
      </c>
      <c r="J158" s="11">
        <v>146537</v>
      </c>
      <c r="K158" s="11">
        <v>709000</v>
      </c>
      <c r="L158" s="11">
        <f t="shared" si="4"/>
        <v>787778</v>
      </c>
    </row>
    <row r="159" spans="1:12" ht="31.5" x14ac:dyDescent="0.25">
      <c r="A159" s="15">
        <f t="shared" si="5"/>
        <v>154</v>
      </c>
      <c r="B159" s="24"/>
      <c r="C159" s="15" t="s">
        <v>363</v>
      </c>
      <c r="D159" s="10" t="s">
        <v>219</v>
      </c>
      <c r="E159" s="15" t="s">
        <v>88</v>
      </c>
      <c r="F159" s="11">
        <v>972940</v>
      </c>
      <c r="G159" s="11">
        <v>141000</v>
      </c>
      <c r="H159" s="11">
        <v>76327</v>
      </c>
      <c r="I159" s="11">
        <v>64673</v>
      </c>
      <c r="J159" s="11">
        <v>145000</v>
      </c>
      <c r="K159" s="11">
        <v>686940</v>
      </c>
      <c r="L159" s="11">
        <f t="shared" si="4"/>
        <v>763267</v>
      </c>
    </row>
    <row r="160" spans="1:12" ht="31.5" x14ac:dyDescent="0.25">
      <c r="A160" s="15">
        <f t="shared" si="5"/>
        <v>155</v>
      </c>
      <c r="B160" s="24" t="s">
        <v>369</v>
      </c>
      <c r="C160" s="15" t="s">
        <v>370</v>
      </c>
      <c r="D160" s="10" t="s">
        <v>371</v>
      </c>
      <c r="E160" s="15" t="s">
        <v>16</v>
      </c>
      <c r="F160" s="11">
        <v>975930</v>
      </c>
      <c r="G160" s="11">
        <v>160000</v>
      </c>
      <c r="H160" s="11">
        <v>74548</v>
      </c>
      <c r="I160" s="11">
        <v>85452</v>
      </c>
      <c r="J160" s="11">
        <v>145000</v>
      </c>
      <c r="K160" s="11">
        <v>670930</v>
      </c>
      <c r="L160" s="11">
        <f t="shared" si="4"/>
        <v>745478</v>
      </c>
    </row>
    <row r="161" spans="1:12" ht="31.5" x14ac:dyDescent="0.25">
      <c r="A161" s="15">
        <f t="shared" si="5"/>
        <v>156</v>
      </c>
      <c r="B161" s="24"/>
      <c r="C161" s="15" t="s">
        <v>372</v>
      </c>
      <c r="D161" s="10" t="s">
        <v>373</v>
      </c>
      <c r="E161" s="15" t="s">
        <v>16</v>
      </c>
      <c r="F161" s="11">
        <v>1184470</v>
      </c>
      <c r="G161" s="11">
        <v>198000</v>
      </c>
      <c r="H161" s="11">
        <v>91163</v>
      </c>
      <c r="I161" s="11">
        <v>106837</v>
      </c>
      <c r="J161" s="11">
        <v>166000</v>
      </c>
      <c r="K161" s="11">
        <v>820470</v>
      </c>
      <c r="L161" s="11">
        <f t="shared" si="4"/>
        <v>911633</v>
      </c>
    </row>
    <row r="162" spans="1:12" ht="31.5" x14ac:dyDescent="0.25">
      <c r="A162" s="15">
        <f t="shared" si="5"/>
        <v>157</v>
      </c>
      <c r="B162" s="24" t="s">
        <v>369</v>
      </c>
      <c r="C162" s="15" t="s">
        <v>374</v>
      </c>
      <c r="D162" s="10" t="s">
        <v>375</v>
      </c>
      <c r="E162" s="15" t="s">
        <v>18</v>
      </c>
      <c r="F162" s="11">
        <v>1880900</v>
      </c>
      <c r="G162" s="11">
        <v>270000</v>
      </c>
      <c r="H162" s="11">
        <v>130677</v>
      </c>
      <c r="I162" s="11">
        <v>139323</v>
      </c>
      <c r="J162" s="11">
        <v>434808</v>
      </c>
      <c r="K162" s="11">
        <v>1176092</v>
      </c>
      <c r="L162" s="11">
        <f t="shared" si="4"/>
        <v>1306769</v>
      </c>
    </row>
    <row r="163" spans="1:12" ht="31.5" x14ac:dyDescent="0.25">
      <c r="A163" s="15">
        <f t="shared" si="5"/>
        <v>158</v>
      </c>
      <c r="B163" s="24"/>
      <c r="C163" s="15" t="s">
        <v>376</v>
      </c>
      <c r="D163" s="10" t="s">
        <v>377</v>
      </c>
      <c r="E163" s="15" t="s">
        <v>18</v>
      </c>
      <c r="F163" s="11">
        <v>2225860</v>
      </c>
      <c r="G163" s="11">
        <v>320000</v>
      </c>
      <c r="H163" s="11">
        <v>157540</v>
      </c>
      <c r="I163" s="11">
        <v>162460</v>
      </c>
      <c r="J163" s="11">
        <v>488000</v>
      </c>
      <c r="K163" s="11">
        <v>1417860</v>
      </c>
      <c r="L163" s="11">
        <f t="shared" si="4"/>
        <v>1575400</v>
      </c>
    </row>
    <row r="164" spans="1:12" ht="31.5" x14ac:dyDescent="0.25">
      <c r="A164" s="15">
        <f t="shared" si="5"/>
        <v>159</v>
      </c>
      <c r="B164" s="24"/>
      <c r="C164" s="15" t="s">
        <v>378</v>
      </c>
      <c r="D164" s="10" t="s">
        <v>379</v>
      </c>
      <c r="E164" s="15" t="s">
        <v>84</v>
      </c>
      <c r="F164" s="11">
        <v>1024820</v>
      </c>
      <c r="G164" s="11">
        <v>170000</v>
      </c>
      <c r="H164" s="11">
        <v>80536</v>
      </c>
      <c r="I164" s="11">
        <v>89464</v>
      </c>
      <c r="J164" s="11">
        <v>130000</v>
      </c>
      <c r="K164" s="11">
        <v>724820</v>
      </c>
      <c r="L164" s="11">
        <f t="shared" si="4"/>
        <v>805356</v>
      </c>
    </row>
    <row r="165" spans="1:12" ht="31.5" x14ac:dyDescent="0.25">
      <c r="A165" s="15">
        <f t="shared" si="5"/>
        <v>160</v>
      </c>
      <c r="B165" s="24"/>
      <c r="C165" s="15" t="s">
        <v>380</v>
      </c>
      <c r="D165" s="10" t="s">
        <v>59</v>
      </c>
      <c r="E165" s="15" t="s">
        <v>31</v>
      </c>
      <c r="F165" s="11">
        <v>1657570</v>
      </c>
      <c r="G165" s="11">
        <v>186000</v>
      </c>
      <c r="H165" s="11">
        <v>135508</v>
      </c>
      <c r="I165" s="11">
        <v>50492</v>
      </c>
      <c r="J165" s="11">
        <v>252000</v>
      </c>
      <c r="K165" s="11">
        <v>1219570</v>
      </c>
      <c r="L165" s="11">
        <f t="shared" si="4"/>
        <v>1355078</v>
      </c>
    </row>
    <row r="166" spans="1:12" ht="31.5" x14ac:dyDescent="0.25">
      <c r="A166" s="15">
        <f t="shared" si="5"/>
        <v>161</v>
      </c>
      <c r="B166" s="24"/>
      <c r="C166" s="15" t="s">
        <v>381</v>
      </c>
      <c r="D166" s="10" t="s">
        <v>382</v>
      </c>
      <c r="E166" s="15" t="s">
        <v>201</v>
      </c>
      <c r="F166" s="11">
        <v>1224000</v>
      </c>
      <c r="G166" s="11">
        <v>220000</v>
      </c>
      <c r="H166" s="11">
        <v>98222</v>
      </c>
      <c r="I166" s="11">
        <v>121778</v>
      </c>
      <c r="J166" s="11">
        <v>120000</v>
      </c>
      <c r="K166" s="11">
        <v>884000</v>
      </c>
      <c r="L166" s="11">
        <f t="shared" si="4"/>
        <v>982222</v>
      </c>
    </row>
    <row r="167" spans="1:12" ht="47.25" x14ac:dyDescent="0.25">
      <c r="A167" s="15">
        <f t="shared" si="5"/>
        <v>162</v>
      </c>
      <c r="B167" s="24" t="s">
        <v>392</v>
      </c>
      <c r="C167" s="15" t="s">
        <v>393</v>
      </c>
      <c r="D167" s="10" t="s">
        <v>394</v>
      </c>
      <c r="E167" s="15" t="s">
        <v>57</v>
      </c>
      <c r="F167" s="11">
        <v>1829667</v>
      </c>
      <c r="G167" s="11">
        <v>269667</v>
      </c>
      <c r="H167" s="11">
        <v>144444</v>
      </c>
      <c r="I167" s="11">
        <v>125223</v>
      </c>
      <c r="J167" s="11">
        <v>260000</v>
      </c>
      <c r="K167" s="11">
        <v>1300000</v>
      </c>
      <c r="L167" s="11">
        <f t="shared" si="4"/>
        <v>1444444</v>
      </c>
    </row>
    <row r="168" spans="1:12" ht="31.5" x14ac:dyDescent="0.25">
      <c r="A168" s="15">
        <f t="shared" si="5"/>
        <v>163</v>
      </c>
      <c r="B168" s="24"/>
      <c r="C168" s="15" t="s">
        <v>395</v>
      </c>
      <c r="D168" s="10" t="s">
        <v>396</v>
      </c>
      <c r="E168" s="15" t="s">
        <v>18</v>
      </c>
      <c r="F168" s="11">
        <v>3151771</v>
      </c>
      <c r="G168" s="11">
        <v>1291771</v>
      </c>
      <c r="H168" s="11">
        <v>166667</v>
      </c>
      <c r="I168" s="11">
        <v>1125104</v>
      </c>
      <c r="J168" s="11">
        <v>360000</v>
      </c>
      <c r="K168" s="11">
        <v>1500000</v>
      </c>
      <c r="L168" s="11">
        <f t="shared" si="4"/>
        <v>1666667</v>
      </c>
    </row>
    <row r="169" spans="1:12" ht="31.5" x14ac:dyDescent="0.25">
      <c r="A169" s="15">
        <f t="shared" si="5"/>
        <v>164</v>
      </c>
      <c r="B169" s="24"/>
      <c r="C169" s="15" t="s">
        <v>397</v>
      </c>
      <c r="D169" s="10" t="s">
        <v>398</v>
      </c>
      <c r="E169" s="15" t="s">
        <v>399</v>
      </c>
      <c r="F169" s="11">
        <v>1766594</v>
      </c>
      <c r="G169" s="11">
        <v>261594</v>
      </c>
      <c r="H169" s="11">
        <v>138889</v>
      </c>
      <c r="I169" s="11">
        <v>122705</v>
      </c>
      <c r="J169" s="11">
        <v>255000</v>
      </c>
      <c r="K169" s="11">
        <v>1250000</v>
      </c>
      <c r="L169" s="11">
        <f t="shared" si="4"/>
        <v>1388889</v>
      </c>
    </row>
    <row r="170" spans="1:12" ht="31.5" x14ac:dyDescent="0.25">
      <c r="A170" s="15">
        <f t="shared" si="5"/>
        <v>165</v>
      </c>
      <c r="B170" s="24"/>
      <c r="C170" s="15" t="s">
        <v>400</v>
      </c>
      <c r="D170" s="10" t="s">
        <v>401</v>
      </c>
      <c r="E170" s="15" t="s">
        <v>14</v>
      </c>
      <c r="F170" s="11">
        <v>2056199</v>
      </c>
      <c r="G170" s="11">
        <v>316199</v>
      </c>
      <c r="H170" s="11">
        <v>161111</v>
      </c>
      <c r="I170" s="11">
        <v>155088</v>
      </c>
      <c r="J170" s="11">
        <v>290000</v>
      </c>
      <c r="K170" s="11">
        <v>1450000</v>
      </c>
      <c r="L170" s="11">
        <f t="shared" si="4"/>
        <v>1611111</v>
      </c>
    </row>
    <row r="171" spans="1:12" ht="31.5" x14ac:dyDescent="0.25">
      <c r="A171" s="15">
        <f t="shared" si="5"/>
        <v>166</v>
      </c>
      <c r="B171" s="24"/>
      <c r="C171" s="15" t="s">
        <v>402</v>
      </c>
      <c r="D171" s="10" t="s">
        <v>403</v>
      </c>
      <c r="E171" s="15" t="s">
        <v>328</v>
      </c>
      <c r="F171" s="11">
        <v>1926320</v>
      </c>
      <c r="G171" s="11">
        <v>306320</v>
      </c>
      <c r="H171" s="11">
        <v>150000</v>
      </c>
      <c r="I171" s="11">
        <v>156320</v>
      </c>
      <c r="J171" s="11">
        <v>270000</v>
      </c>
      <c r="K171" s="11">
        <v>1350000</v>
      </c>
      <c r="L171" s="11">
        <f t="shared" si="4"/>
        <v>1500000</v>
      </c>
    </row>
    <row r="172" spans="1:12" ht="31.5" x14ac:dyDescent="0.25">
      <c r="A172" s="15">
        <f t="shared" si="5"/>
        <v>167</v>
      </c>
      <c r="B172" s="24"/>
      <c r="C172" s="15" t="s">
        <v>404</v>
      </c>
      <c r="D172" s="10" t="s">
        <v>405</v>
      </c>
      <c r="E172" s="15" t="s">
        <v>406</v>
      </c>
      <c r="F172" s="11">
        <v>1701145</v>
      </c>
      <c r="G172" s="11">
        <v>261145</v>
      </c>
      <c r="H172" s="11">
        <v>133333</v>
      </c>
      <c r="I172" s="11">
        <v>127812</v>
      </c>
      <c r="J172" s="11">
        <v>240000</v>
      </c>
      <c r="K172" s="11">
        <v>1200000</v>
      </c>
      <c r="L172" s="11">
        <f t="shared" si="4"/>
        <v>1333333</v>
      </c>
    </row>
    <row r="173" spans="1:12" x14ac:dyDescent="0.25">
      <c r="A173" s="15">
        <f t="shared" si="5"/>
        <v>168</v>
      </c>
      <c r="B173" s="24"/>
      <c r="C173" s="15" t="s">
        <v>407</v>
      </c>
      <c r="D173" s="10" t="s">
        <v>408</v>
      </c>
      <c r="E173" s="15" t="s">
        <v>328</v>
      </c>
      <c r="F173" s="11">
        <v>2380810</v>
      </c>
      <c r="G173" s="11">
        <v>400810</v>
      </c>
      <c r="H173" s="11">
        <v>166667</v>
      </c>
      <c r="I173" s="11">
        <v>234143</v>
      </c>
      <c r="J173" s="11">
        <v>480000</v>
      </c>
      <c r="K173" s="11">
        <v>1500000</v>
      </c>
      <c r="L173" s="11">
        <f t="shared" si="4"/>
        <v>1666667</v>
      </c>
    </row>
    <row r="174" spans="1:12" ht="47.25" x14ac:dyDescent="0.25">
      <c r="A174" s="15">
        <f t="shared" si="5"/>
        <v>169</v>
      </c>
      <c r="B174" s="24"/>
      <c r="C174" s="15" t="s">
        <v>409</v>
      </c>
      <c r="D174" s="10" t="s">
        <v>410</v>
      </c>
      <c r="E174" s="15" t="s">
        <v>368</v>
      </c>
      <c r="F174" s="11">
        <v>2316667</v>
      </c>
      <c r="G174" s="11">
        <v>516667</v>
      </c>
      <c r="H174" s="11">
        <v>166667</v>
      </c>
      <c r="I174" s="11">
        <v>350000</v>
      </c>
      <c r="J174" s="11">
        <v>300000</v>
      </c>
      <c r="K174" s="11">
        <v>1500000</v>
      </c>
      <c r="L174" s="11">
        <f t="shared" si="4"/>
        <v>1666667</v>
      </c>
    </row>
    <row r="175" spans="1:12" ht="31.5" x14ac:dyDescent="0.25">
      <c r="A175" s="15">
        <f t="shared" si="5"/>
        <v>170</v>
      </c>
      <c r="B175" s="24"/>
      <c r="C175" s="15" t="s">
        <v>404</v>
      </c>
      <c r="D175" s="10" t="s">
        <v>411</v>
      </c>
      <c r="E175" s="15" t="s">
        <v>387</v>
      </c>
      <c r="F175" s="11">
        <v>775448</v>
      </c>
      <c r="G175" s="11">
        <v>105618</v>
      </c>
      <c r="H175" s="11">
        <v>56667</v>
      </c>
      <c r="I175" s="11">
        <v>48951</v>
      </c>
      <c r="J175" s="11">
        <v>159830</v>
      </c>
      <c r="K175" s="11">
        <v>510000</v>
      </c>
      <c r="L175" s="11">
        <f t="shared" si="4"/>
        <v>566667</v>
      </c>
    </row>
    <row r="176" spans="1:12" ht="47.25" x14ac:dyDescent="0.25">
      <c r="A176" s="15">
        <f t="shared" si="5"/>
        <v>171</v>
      </c>
      <c r="B176" s="24"/>
      <c r="C176" s="15" t="s">
        <v>412</v>
      </c>
      <c r="D176" s="10" t="s">
        <v>413</v>
      </c>
      <c r="E176" s="15" t="s">
        <v>368</v>
      </c>
      <c r="F176" s="11">
        <v>2628333</v>
      </c>
      <c r="G176" s="11">
        <v>778333</v>
      </c>
      <c r="H176" s="11">
        <v>166667</v>
      </c>
      <c r="I176" s="11">
        <v>611666</v>
      </c>
      <c r="J176" s="11">
        <v>350000</v>
      </c>
      <c r="K176" s="11">
        <v>1500000</v>
      </c>
      <c r="L176" s="11">
        <f t="shared" si="4"/>
        <v>1666667</v>
      </c>
    </row>
    <row r="177" spans="1:12" ht="31.5" x14ac:dyDescent="0.25">
      <c r="A177" s="15">
        <f t="shared" si="5"/>
        <v>172</v>
      </c>
      <c r="B177" s="24" t="s">
        <v>414</v>
      </c>
      <c r="C177" s="15" t="s">
        <v>415</v>
      </c>
      <c r="D177" s="10" t="s">
        <v>416</v>
      </c>
      <c r="E177" s="15" t="s">
        <v>31</v>
      </c>
      <c r="F177" s="11">
        <v>922670</v>
      </c>
      <c r="G177" s="11">
        <v>230666</v>
      </c>
      <c r="H177" s="11">
        <v>64072</v>
      </c>
      <c r="I177" s="11">
        <v>166594</v>
      </c>
      <c r="J177" s="11">
        <v>115360</v>
      </c>
      <c r="K177" s="11">
        <v>576644</v>
      </c>
      <c r="L177" s="11">
        <f t="shared" si="4"/>
        <v>640716</v>
      </c>
    </row>
    <row r="178" spans="1:12" ht="31.5" x14ac:dyDescent="0.25">
      <c r="A178" s="15">
        <f t="shared" si="5"/>
        <v>173</v>
      </c>
      <c r="B178" s="24"/>
      <c r="C178" s="15" t="s">
        <v>417</v>
      </c>
      <c r="D178" s="10" t="s">
        <v>418</v>
      </c>
      <c r="E178" s="15" t="s">
        <v>328</v>
      </c>
      <c r="F178" s="11">
        <v>1889112</v>
      </c>
      <c r="G178" s="11">
        <v>487522</v>
      </c>
      <c r="H178" s="11">
        <v>128635</v>
      </c>
      <c r="I178" s="11">
        <v>358887</v>
      </c>
      <c r="J178" s="11">
        <v>243878</v>
      </c>
      <c r="K178" s="11">
        <v>1157712</v>
      </c>
      <c r="L178" s="11">
        <f t="shared" si="4"/>
        <v>1286347</v>
      </c>
    </row>
    <row r="179" spans="1:12" ht="31.5" x14ac:dyDescent="0.25">
      <c r="A179" s="15">
        <f t="shared" si="5"/>
        <v>174</v>
      </c>
      <c r="B179" s="24"/>
      <c r="C179" s="15" t="s">
        <v>281</v>
      </c>
      <c r="D179" s="10" t="s">
        <v>419</v>
      </c>
      <c r="E179" s="15" t="s">
        <v>18</v>
      </c>
      <c r="F179" s="11">
        <v>2614193</v>
      </c>
      <c r="G179" s="11">
        <v>764190</v>
      </c>
      <c r="H179" s="11">
        <v>166667</v>
      </c>
      <c r="I179" s="11">
        <v>597523</v>
      </c>
      <c r="J179" s="11">
        <v>350003</v>
      </c>
      <c r="K179" s="11">
        <v>1500000</v>
      </c>
      <c r="L179" s="11">
        <f t="shared" si="4"/>
        <v>1666667</v>
      </c>
    </row>
    <row r="180" spans="1:12" ht="47.25" x14ac:dyDescent="0.25">
      <c r="A180" s="15">
        <f t="shared" si="5"/>
        <v>175</v>
      </c>
      <c r="B180" s="24"/>
      <c r="C180" s="15" t="s">
        <v>281</v>
      </c>
      <c r="D180" s="10" t="s">
        <v>420</v>
      </c>
      <c r="E180" s="15" t="s">
        <v>368</v>
      </c>
      <c r="F180" s="11">
        <v>4300000</v>
      </c>
      <c r="G180" s="11">
        <v>1000000</v>
      </c>
      <c r="H180" s="11">
        <v>166667</v>
      </c>
      <c r="I180" s="11">
        <v>833333</v>
      </c>
      <c r="J180" s="11">
        <v>1800000</v>
      </c>
      <c r="K180" s="11">
        <v>1500000</v>
      </c>
      <c r="L180" s="11">
        <f t="shared" si="4"/>
        <v>1666667</v>
      </c>
    </row>
    <row r="181" spans="1:12" ht="31.5" x14ac:dyDescent="0.25">
      <c r="A181" s="15">
        <f t="shared" si="5"/>
        <v>176</v>
      </c>
      <c r="B181" s="24"/>
      <c r="C181" s="15" t="s">
        <v>421</v>
      </c>
      <c r="D181" s="10" t="s">
        <v>422</v>
      </c>
      <c r="E181" s="15" t="s">
        <v>18</v>
      </c>
      <c r="F181" s="11">
        <v>1629030</v>
      </c>
      <c r="G181" s="11">
        <v>232800</v>
      </c>
      <c r="H181" s="11">
        <v>129333</v>
      </c>
      <c r="I181" s="11">
        <v>103467</v>
      </c>
      <c r="J181" s="11">
        <v>232230</v>
      </c>
      <c r="K181" s="11">
        <v>1164000</v>
      </c>
      <c r="L181" s="11">
        <f t="shared" si="4"/>
        <v>1293333</v>
      </c>
    </row>
    <row r="182" spans="1:12" ht="47.25" x14ac:dyDescent="0.25">
      <c r="A182" s="15">
        <f t="shared" si="5"/>
        <v>177</v>
      </c>
      <c r="B182" s="24"/>
      <c r="C182" s="15" t="s">
        <v>421</v>
      </c>
      <c r="D182" s="10" t="s">
        <v>423</v>
      </c>
      <c r="E182" s="15" t="s">
        <v>368</v>
      </c>
      <c r="F182" s="11">
        <v>1691667</v>
      </c>
      <c r="G182" s="11">
        <v>606000</v>
      </c>
      <c r="H182" s="11">
        <v>111111</v>
      </c>
      <c r="I182" s="11">
        <v>494889</v>
      </c>
      <c r="J182" s="11">
        <v>85667</v>
      </c>
      <c r="K182" s="11">
        <v>1000000</v>
      </c>
      <c r="L182" s="11">
        <f t="shared" si="4"/>
        <v>1111111</v>
      </c>
    </row>
    <row r="183" spans="1:12" ht="31.5" x14ac:dyDescent="0.25">
      <c r="A183" s="15">
        <f t="shared" si="5"/>
        <v>178</v>
      </c>
      <c r="B183" s="24" t="s">
        <v>424</v>
      </c>
      <c r="C183" s="15" t="s">
        <v>425</v>
      </c>
      <c r="D183" s="10" t="s">
        <v>426</v>
      </c>
      <c r="E183" s="15" t="s">
        <v>31</v>
      </c>
      <c r="F183" s="11">
        <v>1786878</v>
      </c>
      <c r="G183" s="11">
        <v>446878</v>
      </c>
      <c r="H183" s="11">
        <v>121111</v>
      </c>
      <c r="I183" s="11">
        <v>325767</v>
      </c>
      <c r="J183" s="11">
        <v>250000</v>
      </c>
      <c r="K183" s="11">
        <v>1090000</v>
      </c>
      <c r="L183" s="11">
        <f t="shared" si="4"/>
        <v>1211111</v>
      </c>
    </row>
    <row r="184" spans="1:12" ht="31.5" x14ac:dyDescent="0.25">
      <c r="A184" s="15">
        <f t="shared" si="5"/>
        <v>179</v>
      </c>
      <c r="B184" s="24"/>
      <c r="C184" s="15" t="s">
        <v>427</v>
      </c>
      <c r="D184" s="10" t="s">
        <v>428</v>
      </c>
      <c r="E184" s="15" t="s">
        <v>18</v>
      </c>
      <c r="F184" s="11">
        <v>1328174</v>
      </c>
      <c r="G184" s="11">
        <v>348174</v>
      </c>
      <c r="H184" s="11">
        <v>88889</v>
      </c>
      <c r="I184" s="11">
        <v>259285</v>
      </c>
      <c r="J184" s="11">
        <v>180000</v>
      </c>
      <c r="K184" s="11">
        <v>800000</v>
      </c>
      <c r="L184" s="11">
        <f t="shared" si="4"/>
        <v>888889</v>
      </c>
    </row>
    <row r="185" spans="1:12" ht="31.5" x14ac:dyDescent="0.25">
      <c r="A185" s="15">
        <f t="shared" si="5"/>
        <v>180</v>
      </c>
      <c r="B185" s="24"/>
      <c r="C185" s="15" t="s">
        <v>429</v>
      </c>
      <c r="D185" s="10" t="s">
        <v>430</v>
      </c>
      <c r="E185" s="15" t="s">
        <v>18</v>
      </c>
      <c r="F185" s="11">
        <v>1441949</v>
      </c>
      <c r="G185" s="11">
        <v>371949</v>
      </c>
      <c r="H185" s="11">
        <v>98889</v>
      </c>
      <c r="I185" s="11">
        <v>273060</v>
      </c>
      <c r="J185" s="11">
        <v>180000</v>
      </c>
      <c r="K185" s="11">
        <v>890000</v>
      </c>
      <c r="L185" s="11">
        <f t="shared" si="4"/>
        <v>988889</v>
      </c>
    </row>
    <row r="186" spans="1:12" ht="31.5" x14ac:dyDescent="0.25">
      <c r="A186" s="15">
        <f t="shared" si="5"/>
        <v>181</v>
      </c>
      <c r="B186" s="24"/>
      <c r="C186" s="15" t="s">
        <v>431</v>
      </c>
      <c r="D186" s="10" t="s">
        <v>432</v>
      </c>
      <c r="E186" s="15" t="s">
        <v>16</v>
      </c>
      <c r="F186" s="11">
        <v>328204</v>
      </c>
      <c r="G186" s="11">
        <v>78204</v>
      </c>
      <c r="H186" s="11">
        <v>21111</v>
      </c>
      <c r="I186" s="11">
        <v>57093</v>
      </c>
      <c r="J186" s="11">
        <v>60000</v>
      </c>
      <c r="K186" s="11">
        <v>190000</v>
      </c>
      <c r="L186" s="11">
        <f t="shared" si="4"/>
        <v>211111</v>
      </c>
    </row>
    <row r="187" spans="1:12" ht="31.5" x14ac:dyDescent="0.25">
      <c r="A187" s="15">
        <f t="shared" si="5"/>
        <v>182</v>
      </c>
      <c r="B187" s="24"/>
      <c r="C187" s="15" t="s">
        <v>433</v>
      </c>
      <c r="D187" s="10" t="s">
        <v>434</v>
      </c>
      <c r="E187" s="15" t="s">
        <v>16</v>
      </c>
      <c r="F187" s="11">
        <v>932955</v>
      </c>
      <c r="G187" s="11">
        <v>240955</v>
      </c>
      <c r="H187" s="11">
        <v>57778</v>
      </c>
      <c r="I187" s="11">
        <v>183177</v>
      </c>
      <c r="J187" s="11">
        <v>172000</v>
      </c>
      <c r="K187" s="11">
        <v>520000</v>
      </c>
      <c r="L187" s="11">
        <f t="shared" si="4"/>
        <v>577778</v>
      </c>
    </row>
    <row r="188" spans="1:12" ht="31.5" x14ac:dyDescent="0.25">
      <c r="A188" s="15">
        <f t="shared" si="5"/>
        <v>183</v>
      </c>
      <c r="B188" s="24"/>
      <c r="C188" s="15" t="s">
        <v>435</v>
      </c>
      <c r="D188" s="10" t="s">
        <v>436</v>
      </c>
      <c r="E188" s="15" t="s">
        <v>18</v>
      </c>
      <c r="F188" s="11">
        <v>1040457</v>
      </c>
      <c r="G188" s="11">
        <v>320457</v>
      </c>
      <c r="H188" s="11">
        <v>66667</v>
      </c>
      <c r="I188" s="11">
        <v>253790</v>
      </c>
      <c r="J188" s="11">
        <v>120000</v>
      </c>
      <c r="K188" s="11">
        <v>600000</v>
      </c>
      <c r="L188" s="11">
        <f t="shared" si="4"/>
        <v>666667</v>
      </c>
    </row>
    <row r="189" spans="1:12" ht="31.5" x14ac:dyDescent="0.25">
      <c r="A189" s="15">
        <f t="shared" si="5"/>
        <v>184</v>
      </c>
      <c r="B189" s="24"/>
      <c r="C189" s="15" t="s">
        <v>437</v>
      </c>
      <c r="D189" s="10" t="s">
        <v>438</v>
      </c>
      <c r="E189" s="15" t="s">
        <v>18</v>
      </c>
      <c r="F189" s="11">
        <v>2231152</v>
      </c>
      <c r="G189" s="11">
        <v>661152</v>
      </c>
      <c r="H189" s="11">
        <v>144444</v>
      </c>
      <c r="I189" s="11">
        <v>516708</v>
      </c>
      <c r="J189" s="11">
        <v>270000</v>
      </c>
      <c r="K189" s="11">
        <v>1300000</v>
      </c>
      <c r="L189" s="11">
        <f t="shared" si="4"/>
        <v>1444444</v>
      </c>
    </row>
    <row r="190" spans="1:12" ht="31.5" x14ac:dyDescent="0.25">
      <c r="A190" s="15">
        <f t="shared" si="5"/>
        <v>185</v>
      </c>
      <c r="B190" s="24"/>
      <c r="C190" s="15" t="s">
        <v>439</v>
      </c>
      <c r="D190" s="10" t="s">
        <v>440</v>
      </c>
      <c r="E190" s="15" t="s">
        <v>18</v>
      </c>
      <c r="F190" s="11">
        <v>2487168</v>
      </c>
      <c r="G190" s="11">
        <v>687168</v>
      </c>
      <c r="H190" s="11">
        <v>166667</v>
      </c>
      <c r="I190" s="11">
        <v>520501</v>
      </c>
      <c r="J190" s="11">
        <v>300000</v>
      </c>
      <c r="K190" s="11">
        <v>1500000</v>
      </c>
      <c r="L190" s="11">
        <f t="shared" si="4"/>
        <v>1666667</v>
      </c>
    </row>
    <row r="191" spans="1:12" ht="47.25" x14ac:dyDescent="0.25">
      <c r="A191" s="15">
        <f t="shared" si="5"/>
        <v>186</v>
      </c>
      <c r="B191" s="24" t="s">
        <v>424</v>
      </c>
      <c r="C191" s="15" t="s">
        <v>441</v>
      </c>
      <c r="D191" s="10" t="s">
        <v>442</v>
      </c>
      <c r="E191" s="15" t="s">
        <v>368</v>
      </c>
      <c r="F191" s="11">
        <v>226000</v>
      </c>
      <c r="G191" s="11">
        <v>58000</v>
      </c>
      <c r="H191" s="11">
        <v>15556</v>
      </c>
      <c r="I191" s="11">
        <v>42444</v>
      </c>
      <c r="J191" s="11">
        <v>28000</v>
      </c>
      <c r="K191" s="11">
        <v>140000</v>
      </c>
      <c r="L191" s="11">
        <f t="shared" si="4"/>
        <v>155556</v>
      </c>
    </row>
    <row r="192" spans="1:12" ht="31.5" x14ac:dyDescent="0.25">
      <c r="A192" s="15">
        <f t="shared" si="5"/>
        <v>187</v>
      </c>
      <c r="B192" s="24"/>
      <c r="C192" s="15" t="s">
        <v>443</v>
      </c>
      <c r="D192" s="10" t="s">
        <v>444</v>
      </c>
      <c r="E192" s="15" t="s">
        <v>445</v>
      </c>
      <c r="F192" s="11">
        <v>510000</v>
      </c>
      <c r="G192" s="11">
        <v>150000</v>
      </c>
      <c r="H192" s="11">
        <v>33333</v>
      </c>
      <c r="I192" s="11">
        <v>116667</v>
      </c>
      <c r="J192" s="11">
        <v>60000</v>
      </c>
      <c r="K192" s="11">
        <v>300000</v>
      </c>
      <c r="L192" s="11">
        <f t="shared" si="4"/>
        <v>333333</v>
      </c>
    </row>
    <row r="193" spans="1:12" ht="31.5" x14ac:dyDescent="0.25">
      <c r="A193" s="15">
        <f t="shared" si="5"/>
        <v>188</v>
      </c>
      <c r="B193" s="24" t="s">
        <v>446</v>
      </c>
      <c r="C193" s="15" t="s">
        <v>447</v>
      </c>
      <c r="D193" s="10" t="s">
        <v>448</v>
      </c>
      <c r="E193" s="15" t="s">
        <v>31</v>
      </c>
      <c r="F193" s="11">
        <v>963050</v>
      </c>
      <c r="G193" s="11">
        <v>218050</v>
      </c>
      <c r="H193" s="11">
        <v>65000</v>
      </c>
      <c r="I193" s="11">
        <v>153050</v>
      </c>
      <c r="J193" s="11">
        <v>160000</v>
      </c>
      <c r="K193" s="11">
        <v>585000</v>
      </c>
      <c r="L193" s="11">
        <f t="shared" si="4"/>
        <v>650000</v>
      </c>
    </row>
    <row r="194" spans="1:12" ht="31.5" x14ac:dyDescent="0.25">
      <c r="A194" s="15">
        <f t="shared" si="5"/>
        <v>189</v>
      </c>
      <c r="B194" s="24"/>
      <c r="C194" s="15" t="s">
        <v>449</v>
      </c>
      <c r="D194" s="10" t="s">
        <v>450</v>
      </c>
      <c r="E194" s="15" t="s">
        <v>31</v>
      </c>
      <c r="F194" s="11">
        <v>1153716</v>
      </c>
      <c r="G194" s="11">
        <v>133860</v>
      </c>
      <c r="H194" s="11">
        <v>86183</v>
      </c>
      <c r="I194" s="11">
        <v>47677</v>
      </c>
      <c r="J194" s="11">
        <v>244211</v>
      </c>
      <c r="K194" s="11">
        <v>775645</v>
      </c>
      <c r="L194" s="11">
        <f t="shared" si="4"/>
        <v>861828</v>
      </c>
    </row>
    <row r="195" spans="1:12" ht="31.5" x14ac:dyDescent="0.25">
      <c r="A195" s="15">
        <f t="shared" si="5"/>
        <v>190</v>
      </c>
      <c r="B195" s="24"/>
      <c r="C195" s="15" t="s">
        <v>240</v>
      </c>
      <c r="D195" s="10" t="s">
        <v>451</v>
      </c>
      <c r="E195" s="15" t="s">
        <v>31</v>
      </c>
      <c r="F195" s="11">
        <v>1735613</v>
      </c>
      <c r="G195" s="11">
        <v>400000</v>
      </c>
      <c r="H195" s="11">
        <v>129513</v>
      </c>
      <c r="I195" s="11">
        <v>270487</v>
      </c>
      <c r="J195" s="11">
        <v>170000</v>
      </c>
      <c r="K195" s="11">
        <v>1165613</v>
      </c>
      <c r="L195" s="11">
        <f t="shared" si="4"/>
        <v>1295126</v>
      </c>
    </row>
    <row r="196" spans="1:12" ht="31.5" x14ac:dyDescent="0.25">
      <c r="A196" s="15">
        <f t="shared" si="5"/>
        <v>191</v>
      </c>
      <c r="B196" s="24"/>
      <c r="C196" s="15" t="s">
        <v>452</v>
      </c>
      <c r="D196" s="10" t="s">
        <v>453</v>
      </c>
      <c r="E196" s="15" t="s">
        <v>18</v>
      </c>
      <c r="F196" s="11">
        <v>1807490</v>
      </c>
      <c r="G196" s="11">
        <v>450000</v>
      </c>
      <c r="H196" s="11">
        <v>126388</v>
      </c>
      <c r="I196" s="11">
        <v>323612</v>
      </c>
      <c r="J196" s="11">
        <v>220000</v>
      </c>
      <c r="K196" s="11">
        <v>1137490</v>
      </c>
      <c r="L196" s="11">
        <f t="shared" si="4"/>
        <v>1263878</v>
      </c>
    </row>
    <row r="197" spans="1:12" ht="31.5" x14ac:dyDescent="0.25">
      <c r="A197" s="15">
        <f t="shared" si="5"/>
        <v>192</v>
      </c>
      <c r="B197" s="24"/>
      <c r="C197" s="15" t="s">
        <v>454</v>
      </c>
      <c r="D197" s="10" t="s">
        <v>455</v>
      </c>
      <c r="E197" s="15" t="s">
        <v>18</v>
      </c>
      <c r="F197" s="11">
        <v>1814314</v>
      </c>
      <c r="G197" s="11">
        <v>410337</v>
      </c>
      <c r="H197" s="11">
        <v>129667</v>
      </c>
      <c r="I197" s="11">
        <v>280670</v>
      </c>
      <c r="J197" s="11">
        <v>236977</v>
      </c>
      <c r="K197" s="11">
        <v>1167000</v>
      </c>
      <c r="L197" s="11">
        <f t="shared" si="4"/>
        <v>1296667</v>
      </c>
    </row>
    <row r="198" spans="1:12" ht="31.5" x14ac:dyDescent="0.25">
      <c r="A198" s="15">
        <f t="shared" si="5"/>
        <v>193</v>
      </c>
      <c r="B198" s="24" t="s">
        <v>456</v>
      </c>
      <c r="C198" s="15" t="s">
        <v>457</v>
      </c>
      <c r="D198" s="10" t="s">
        <v>458</v>
      </c>
      <c r="E198" s="15" t="s">
        <v>31</v>
      </c>
      <c r="F198" s="11">
        <v>1204568</v>
      </c>
      <c r="G198" s="11">
        <v>230568</v>
      </c>
      <c r="H198" s="11">
        <v>90000</v>
      </c>
      <c r="I198" s="11">
        <v>140568</v>
      </c>
      <c r="J198" s="11">
        <v>164000</v>
      </c>
      <c r="K198" s="11">
        <v>810000</v>
      </c>
      <c r="L198" s="11">
        <f t="shared" ref="L198:L259" si="6">H198+K198</f>
        <v>900000</v>
      </c>
    </row>
    <row r="199" spans="1:12" ht="31.5" x14ac:dyDescent="0.25">
      <c r="A199" s="15">
        <f t="shared" si="5"/>
        <v>194</v>
      </c>
      <c r="B199" s="24"/>
      <c r="C199" s="15" t="s">
        <v>457</v>
      </c>
      <c r="D199" s="10" t="s">
        <v>459</v>
      </c>
      <c r="E199" s="15" t="s">
        <v>18</v>
      </c>
      <c r="F199" s="11">
        <v>2158075</v>
      </c>
      <c r="G199" s="11">
        <v>390075</v>
      </c>
      <c r="H199" s="11">
        <v>163333</v>
      </c>
      <c r="I199" s="11">
        <v>226742</v>
      </c>
      <c r="J199" s="11">
        <v>298000</v>
      </c>
      <c r="K199" s="11">
        <v>1470000</v>
      </c>
      <c r="L199" s="11">
        <f t="shared" si="6"/>
        <v>1633333</v>
      </c>
    </row>
    <row r="200" spans="1:12" ht="47.25" x14ac:dyDescent="0.25">
      <c r="A200" s="15">
        <f t="shared" ref="A200:A259" si="7">A199+1</f>
        <v>195</v>
      </c>
      <c r="B200" s="24"/>
      <c r="C200" s="15" t="s">
        <v>372</v>
      </c>
      <c r="D200" s="10" t="s">
        <v>460</v>
      </c>
      <c r="E200" s="15" t="s">
        <v>368</v>
      </c>
      <c r="F200" s="11">
        <v>2573333</v>
      </c>
      <c r="G200" s="11">
        <v>391667</v>
      </c>
      <c r="H200" s="11">
        <v>166667</v>
      </c>
      <c r="I200" s="11">
        <v>225000</v>
      </c>
      <c r="J200" s="11">
        <v>681666</v>
      </c>
      <c r="K200" s="11">
        <v>1500000</v>
      </c>
      <c r="L200" s="11">
        <f t="shared" si="6"/>
        <v>1666667</v>
      </c>
    </row>
    <row r="201" spans="1:12" ht="31.5" x14ac:dyDescent="0.25">
      <c r="A201" s="15">
        <f t="shared" si="7"/>
        <v>196</v>
      </c>
      <c r="B201" s="24"/>
      <c r="C201" s="15" t="s">
        <v>461</v>
      </c>
      <c r="D201" s="10" t="s">
        <v>462</v>
      </c>
      <c r="E201" s="15" t="s">
        <v>18</v>
      </c>
      <c r="F201" s="11">
        <v>1251570</v>
      </c>
      <c r="G201" s="11">
        <v>219570</v>
      </c>
      <c r="H201" s="11">
        <v>95556</v>
      </c>
      <c r="I201" s="11">
        <v>124014</v>
      </c>
      <c r="J201" s="11">
        <v>172000</v>
      </c>
      <c r="K201" s="11">
        <v>860000</v>
      </c>
      <c r="L201" s="11">
        <f t="shared" si="6"/>
        <v>955556</v>
      </c>
    </row>
    <row r="202" spans="1:12" ht="31.5" x14ac:dyDescent="0.25">
      <c r="A202" s="15">
        <f t="shared" si="7"/>
        <v>197</v>
      </c>
      <c r="B202" s="24"/>
      <c r="C202" s="15" t="s">
        <v>463</v>
      </c>
      <c r="D202" s="10" t="s">
        <v>52</v>
      </c>
      <c r="E202" s="15" t="s">
        <v>31</v>
      </c>
      <c r="F202" s="11">
        <v>1751216</v>
      </c>
      <c r="G202" s="11">
        <v>250000</v>
      </c>
      <c r="H202" s="11">
        <v>111111</v>
      </c>
      <c r="I202" s="11">
        <v>138889</v>
      </c>
      <c r="J202" s="11">
        <v>501216</v>
      </c>
      <c r="K202" s="11">
        <v>1000000</v>
      </c>
      <c r="L202" s="11">
        <f t="shared" si="6"/>
        <v>1111111</v>
      </c>
    </row>
    <row r="203" spans="1:12" ht="31.5" x14ac:dyDescent="0.25">
      <c r="A203" s="15">
        <f t="shared" si="7"/>
        <v>198</v>
      </c>
      <c r="B203" s="24"/>
      <c r="C203" s="15" t="s">
        <v>464</v>
      </c>
      <c r="D203" s="10" t="s">
        <v>465</v>
      </c>
      <c r="E203" s="15" t="s">
        <v>201</v>
      </c>
      <c r="F203" s="11">
        <v>285000</v>
      </c>
      <c r="G203" s="11">
        <v>43475</v>
      </c>
      <c r="H203" s="11">
        <v>21739</v>
      </c>
      <c r="I203" s="11">
        <v>21736</v>
      </c>
      <c r="J203" s="11">
        <v>45873</v>
      </c>
      <c r="K203" s="11">
        <v>195652</v>
      </c>
      <c r="L203" s="11">
        <f t="shared" si="6"/>
        <v>217391</v>
      </c>
    </row>
    <row r="204" spans="1:12" ht="31.5" x14ac:dyDescent="0.25">
      <c r="A204" s="15">
        <f t="shared" si="7"/>
        <v>199</v>
      </c>
      <c r="B204" s="24" t="s">
        <v>466</v>
      </c>
      <c r="C204" s="15" t="s">
        <v>467</v>
      </c>
      <c r="D204" s="10" t="s">
        <v>468</v>
      </c>
      <c r="E204" s="15" t="s">
        <v>136</v>
      </c>
      <c r="F204" s="11">
        <v>543247</v>
      </c>
      <c r="G204" s="11">
        <v>87247</v>
      </c>
      <c r="H204" s="11">
        <v>42222</v>
      </c>
      <c r="I204" s="11">
        <v>45025</v>
      </c>
      <c r="J204" s="11">
        <v>76000</v>
      </c>
      <c r="K204" s="11">
        <v>380000</v>
      </c>
      <c r="L204" s="11">
        <f t="shared" si="6"/>
        <v>422222</v>
      </c>
    </row>
    <row r="205" spans="1:12" ht="31.5" x14ac:dyDescent="0.25">
      <c r="A205" s="15">
        <f t="shared" si="7"/>
        <v>200</v>
      </c>
      <c r="B205" s="24"/>
      <c r="C205" s="15" t="s">
        <v>469</v>
      </c>
      <c r="D205" s="10" t="s">
        <v>470</v>
      </c>
      <c r="E205" s="15" t="s">
        <v>88</v>
      </c>
      <c r="F205" s="11">
        <v>1261458</v>
      </c>
      <c r="G205" s="11">
        <v>181458</v>
      </c>
      <c r="H205" s="11">
        <v>100000</v>
      </c>
      <c r="I205" s="11">
        <v>81458</v>
      </c>
      <c r="J205" s="11">
        <v>180000</v>
      </c>
      <c r="K205" s="11">
        <v>900000</v>
      </c>
      <c r="L205" s="11">
        <f t="shared" si="6"/>
        <v>1000000</v>
      </c>
    </row>
    <row r="206" spans="1:12" ht="31.5" x14ac:dyDescent="0.25">
      <c r="A206" s="15">
        <f t="shared" si="7"/>
        <v>201</v>
      </c>
      <c r="B206" s="24"/>
      <c r="C206" s="15" t="s">
        <v>471</v>
      </c>
      <c r="D206" s="10" t="s">
        <v>330</v>
      </c>
      <c r="E206" s="15" t="s">
        <v>18</v>
      </c>
      <c r="F206" s="11">
        <v>488149</v>
      </c>
      <c r="G206" s="11">
        <v>68149</v>
      </c>
      <c r="H206" s="11">
        <v>38889</v>
      </c>
      <c r="I206" s="11">
        <v>29260</v>
      </c>
      <c r="J206" s="11">
        <v>70000</v>
      </c>
      <c r="K206" s="11">
        <v>350000</v>
      </c>
      <c r="L206" s="11">
        <f t="shared" si="6"/>
        <v>388889</v>
      </c>
    </row>
    <row r="207" spans="1:12" ht="31.5" x14ac:dyDescent="0.25">
      <c r="A207" s="15">
        <f t="shared" si="7"/>
        <v>202</v>
      </c>
      <c r="B207" s="24"/>
      <c r="C207" s="15" t="s">
        <v>472</v>
      </c>
      <c r="D207" s="10" t="s">
        <v>473</v>
      </c>
      <c r="E207" s="15" t="s">
        <v>201</v>
      </c>
      <c r="F207" s="11">
        <v>434517</v>
      </c>
      <c r="G207" s="11">
        <v>50517</v>
      </c>
      <c r="H207" s="11">
        <v>35556</v>
      </c>
      <c r="I207" s="11">
        <v>14961</v>
      </c>
      <c r="J207" s="11">
        <v>64000</v>
      </c>
      <c r="K207" s="11">
        <v>320000</v>
      </c>
      <c r="L207" s="11">
        <f t="shared" si="6"/>
        <v>355556</v>
      </c>
    </row>
    <row r="208" spans="1:12" ht="31.5" x14ac:dyDescent="0.25">
      <c r="A208" s="15">
        <f t="shared" si="7"/>
        <v>203</v>
      </c>
      <c r="B208" s="24"/>
      <c r="C208" s="15" t="s">
        <v>474</v>
      </c>
      <c r="D208" s="10" t="s">
        <v>475</v>
      </c>
      <c r="E208" s="15" t="s">
        <v>31</v>
      </c>
      <c r="F208" s="11">
        <v>772574</v>
      </c>
      <c r="G208" s="11">
        <v>79858</v>
      </c>
      <c r="H208" s="11">
        <v>62413</v>
      </c>
      <c r="I208" s="11">
        <v>17445</v>
      </c>
      <c r="J208" s="11">
        <v>131000</v>
      </c>
      <c r="K208" s="11">
        <v>561716</v>
      </c>
      <c r="L208" s="11">
        <f t="shared" si="6"/>
        <v>624129</v>
      </c>
    </row>
    <row r="209" spans="1:12" ht="31.5" x14ac:dyDescent="0.25">
      <c r="A209" s="15">
        <f t="shared" si="7"/>
        <v>204</v>
      </c>
      <c r="B209" s="24"/>
      <c r="C209" s="15" t="s">
        <v>476</v>
      </c>
      <c r="D209" s="10" t="s">
        <v>477</v>
      </c>
      <c r="E209" s="15" t="s">
        <v>201</v>
      </c>
      <c r="F209" s="11">
        <v>511323</v>
      </c>
      <c r="G209" s="11">
        <v>66323</v>
      </c>
      <c r="H209" s="11">
        <v>42222</v>
      </c>
      <c r="I209" s="11">
        <v>24101</v>
      </c>
      <c r="J209" s="11">
        <v>65000</v>
      </c>
      <c r="K209" s="11">
        <v>380000</v>
      </c>
      <c r="L209" s="11">
        <f t="shared" si="6"/>
        <v>422222</v>
      </c>
    </row>
    <row r="210" spans="1:12" ht="31.5" x14ac:dyDescent="0.25">
      <c r="A210" s="15">
        <f t="shared" si="7"/>
        <v>205</v>
      </c>
      <c r="B210" s="24"/>
      <c r="C210" s="15" t="s">
        <v>467</v>
      </c>
      <c r="D210" s="10" t="s">
        <v>478</v>
      </c>
      <c r="E210" s="15" t="s">
        <v>18</v>
      </c>
      <c r="F210" s="11">
        <v>1719497</v>
      </c>
      <c r="G210" s="11">
        <v>249497</v>
      </c>
      <c r="H210" s="11">
        <v>144444</v>
      </c>
      <c r="I210" s="11">
        <v>105053</v>
      </c>
      <c r="J210" s="11">
        <v>170000</v>
      </c>
      <c r="K210" s="11">
        <v>1300000</v>
      </c>
      <c r="L210" s="11">
        <f t="shared" si="6"/>
        <v>1444444</v>
      </c>
    </row>
    <row r="211" spans="1:12" ht="31.5" x14ac:dyDescent="0.25">
      <c r="A211" s="15">
        <f t="shared" si="7"/>
        <v>206</v>
      </c>
      <c r="B211" s="24"/>
      <c r="C211" s="15" t="s">
        <v>479</v>
      </c>
      <c r="D211" s="10" t="s">
        <v>480</v>
      </c>
      <c r="E211" s="15" t="s">
        <v>18</v>
      </c>
      <c r="F211" s="11">
        <v>2120292</v>
      </c>
      <c r="G211" s="11">
        <v>320292</v>
      </c>
      <c r="H211" s="11">
        <v>166667</v>
      </c>
      <c r="I211" s="11">
        <v>153625</v>
      </c>
      <c r="J211" s="11">
        <v>300000</v>
      </c>
      <c r="K211" s="11">
        <v>1500000</v>
      </c>
      <c r="L211" s="11">
        <f t="shared" si="6"/>
        <v>1666667</v>
      </c>
    </row>
    <row r="212" spans="1:12" ht="31.5" x14ac:dyDescent="0.25">
      <c r="A212" s="15">
        <f t="shared" si="7"/>
        <v>207</v>
      </c>
      <c r="B212" s="24"/>
      <c r="C212" s="15" t="s">
        <v>474</v>
      </c>
      <c r="D212" s="10" t="s">
        <v>481</v>
      </c>
      <c r="E212" s="15" t="s">
        <v>84</v>
      </c>
      <c r="F212" s="11">
        <v>1358638</v>
      </c>
      <c r="G212" s="11">
        <v>144652</v>
      </c>
      <c r="H212" s="11">
        <v>117110</v>
      </c>
      <c r="I212" s="11">
        <v>27542</v>
      </c>
      <c r="J212" s="11">
        <v>160000</v>
      </c>
      <c r="K212" s="11">
        <v>1053986</v>
      </c>
      <c r="L212" s="11">
        <f t="shared" si="6"/>
        <v>1171096</v>
      </c>
    </row>
    <row r="213" spans="1:12" ht="31.5" x14ac:dyDescent="0.25">
      <c r="A213" s="15">
        <f t="shared" si="7"/>
        <v>208</v>
      </c>
      <c r="B213" s="24"/>
      <c r="C213" s="15" t="s">
        <v>467</v>
      </c>
      <c r="D213" s="10" t="s">
        <v>482</v>
      </c>
      <c r="E213" s="15" t="s">
        <v>18</v>
      </c>
      <c r="F213" s="11">
        <v>1331202</v>
      </c>
      <c r="G213" s="11">
        <v>213202</v>
      </c>
      <c r="H213" s="11">
        <v>108889</v>
      </c>
      <c r="I213" s="11">
        <v>104313</v>
      </c>
      <c r="J213" s="11">
        <v>138000</v>
      </c>
      <c r="K213" s="11">
        <v>980000</v>
      </c>
      <c r="L213" s="11">
        <f t="shared" si="6"/>
        <v>1088889</v>
      </c>
    </row>
    <row r="214" spans="1:12" ht="31.5" x14ac:dyDescent="0.25">
      <c r="A214" s="15">
        <f t="shared" si="7"/>
        <v>209</v>
      </c>
      <c r="B214" s="24"/>
      <c r="C214" s="15" t="s">
        <v>483</v>
      </c>
      <c r="D214" s="10" t="s">
        <v>484</v>
      </c>
      <c r="E214" s="15" t="s">
        <v>18</v>
      </c>
      <c r="F214" s="11">
        <v>1470579</v>
      </c>
      <c r="G214" s="11">
        <v>190579</v>
      </c>
      <c r="H214" s="11">
        <v>127778</v>
      </c>
      <c r="I214" s="11">
        <v>62801</v>
      </c>
      <c r="J214" s="11">
        <v>130000</v>
      </c>
      <c r="K214" s="11">
        <v>1150000</v>
      </c>
      <c r="L214" s="11">
        <f t="shared" si="6"/>
        <v>1277778</v>
      </c>
    </row>
    <row r="215" spans="1:12" ht="47.25" x14ac:dyDescent="0.25">
      <c r="A215" s="15">
        <f t="shared" si="7"/>
        <v>210</v>
      </c>
      <c r="B215" s="24" t="s">
        <v>506</v>
      </c>
      <c r="C215" s="15" t="s">
        <v>507</v>
      </c>
      <c r="D215" s="10" t="s">
        <v>508</v>
      </c>
      <c r="E215" s="15" t="s">
        <v>368</v>
      </c>
      <c r="F215" s="11">
        <v>2432667</v>
      </c>
      <c r="G215" s="11">
        <v>532667</v>
      </c>
      <c r="H215" s="11">
        <v>166667</v>
      </c>
      <c r="I215" s="11">
        <v>366000</v>
      </c>
      <c r="J215" s="11">
        <v>400000</v>
      </c>
      <c r="K215" s="11">
        <v>1500000</v>
      </c>
      <c r="L215" s="11">
        <f t="shared" si="6"/>
        <v>1666667</v>
      </c>
    </row>
    <row r="216" spans="1:12" ht="31.5" x14ac:dyDescent="0.25">
      <c r="A216" s="15">
        <f t="shared" si="7"/>
        <v>211</v>
      </c>
      <c r="B216" s="24"/>
      <c r="C216" s="15" t="s">
        <v>509</v>
      </c>
      <c r="D216" s="10" t="s">
        <v>510</v>
      </c>
      <c r="E216" s="15" t="s">
        <v>77</v>
      </c>
      <c r="F216" s="11">
        <v>2468546</v>
      </c>
      <c r="G216" s="11">
        <v>658546</v>
      </c>
      <c r="H216" s="11">
        <v>166667</v>
      </c>
      <c r="I216" s="11">
        <v>491879</v>
      </c>
      <c r="J216" s="11">
        <v>310000</v>
      </c>
      <c r="K216" s="11">
        <v>1500000</v>
      </c>
      <c r="L216" s="11">
        <f t="shared" si="6"/>
        <v>1666667</v>
      </c>
    </row>
    <row r="217" spans="1:12" ht="31.5" x14ac:dyDescent="0.25">
      <c r="A217" s="15">
        <f t="shared" si="7"/>
        <v>212</v>
      </c>
      <c r="B217" s="24" t="s">
        <v>512</v>
      </c>
      <c r="C217" s="15" t="s">
        <v>513</v>
      </c>
      <c r="D217" s="10" t="s">
        <v>514</v>
      </c>
      <c r="E217" s="15" t="s">
        <v>31</v>
      </c>
      <c r="F217" s="11">
        <v>771383</v>
      </c>
      <c r="G217" s="11">
        <v>234383</v>
      </c>
      <c r="H217" s="11">
        <v>43556</v>
      </c>
      <c r="I217" s="11">
        <v>190827</v>
      </c>
      <c r="J217" s="11">
        <v>145000</v>
      </c>
      <c r="K217" s="11">
        <v>392000</v>
      </c>
      <c r="L217" s="11">
        <f t="shared" si="6"/>
        <v>435556</v>
      </c>
    </row>
    <row r="218" spans="1:12" ht="31.5" x14ac:dyDescent="0.25">
      <c r="A218" s="15">
        <f t="shared" si="7"/>
        <v>213</v>
      </c>
      <c r="B218" s="24"/>
      <c r="C218" s="15" t="s">
        <v>515</v>
      </c>
      <c r="D218" s="10" t="s">
        <v>516</v>
      </c>
      <c r="E218" s="15" t="s">
        <v>57</v>
      </c>
      <c r="F218" s="11">
        <v>211803</v>
      </c>
      <c r="G218" s="11">
        <v>125003</v>
      </c>
      <c r="H218" s="11">
        <v>5556</v>
      </c>
      <c r="I218" s="11">
        <v>119447</v>
      </c>
      <c r="J218" s="11">
        <v>36800</v>
      </c>
      <c r="K218" s="11">
        <v>50000</v>
      </c>
      <c r="L218" s="11">
        <f t="shared" si="6"/>
        <v>55556</v>
      </c>
    </row>
    <row r="219" spans="1:12" ht="31.5" x14ac:dyDescent="0.25">
      <c r="A219" s="15">
        <f t="shared" si="7"/>
        <v>214</v>
      </c>
      <c r="B219" s="15" t="s">
        <v>517</v>
      </c>
      <c r="C219" s="15" t="s">
        <v>518</v>
      </c>
      <c r="D219" s="10" t="s">
        <v>519</v>
      </c>
      <c r="E219" s="15" t="s">
        <v>31</v>
      </c>
      <c r="F219" s="11">
        <v>1147898</v>
      </c>
      <c r="G219" s="11">
        <v>180000</v>
      </c>
      <c r="H219" s="11">
        <v>75211</v>
      </c>
      <c r="I219" s="11">
        <v>104789</v>
      </c>
      <c r="J219" s="11">
        <v>291000</v>
      </c>
      <c r="K219" s="11">
        <v>676898</v>
      </c>
      <c r="L219" s="11">
        <f t="shared" si="6"/>
        <v>752109</v>
      </c>
    </row>
    <row r="220" spans="1:12" ht="47.25" x14ac:dyDescent="0.25">
      <c r="A220" s="15">
        <f t="shared" si="7"/>
        <v>215</v>
      </c>
      <c r="B220" s="24" t="s">
        <v>517</v>
      </c>
      <c r="C220" s="15" t="s">
        <v>520</v>
      </c>
      <c r="D220" s="10" t="s">
        <v>521</v>
      </c>
      <c r="E220" s="15" t="s">
        <v>368</v>
      </c>
      <c r="F220" s="11">
        <v>939333</v>
      </c>
      <c r="G220" s="11">
        <v>109700</v>
      </c>
      <c r="H220" s="11">
        <v>79700</v>
      </c>
      <c r="I220" s="11">
        <v>30000</v>
      </c>
      <c r="J220" s="11">
        <v>112333</v>
      </c>
      <c r="K220" s="11">
        <v>717300</v>
      </c>
      <c r="L220" s="11">
        <f t="shared" si="6"/>
        <v>797000</v>
      </c>
    </row>
    <row r="221" spans="1:12" ht="31.5" x14ac:dyDescent="0.25">
      <c r="A221" s="15">
        <f t="shared" si="7"/>
        <v>216</v>
      </c>
      <c r="B221" s="24"/>
      <c r="C221" s="15" t="s">
        <v>522</v>
      </c>
      <c r="D221" s="10" t="s">
        <v>523</v>
      </c>
      <c r="E221" s="15" t="s">
        <v>31</v>
      </c>
      <c r="F221" s="11">
        <v>771950</v>
      </c>
      <c r="G221" s="11">
        <v>63470</v>
      </c>
      <c r="H221" s="11">
        <v>50864</v>
      </c>
      <c r="I221" s="11">
        <v>12606</v>
      </c>
      <c r="J221" s="11">
        <v>250700</v>
      </c>
      <c r="K221" s="11">
        <v>457780</v>
      </c>
      <c r="L221" s="11">
        <f t="shared" si="6"/>
        <v>508644</v>
      </c>
    </row>
    <row r="222" spans="1:12" ht="31.5" x14ac:dyDescent="0.25">
      <c r="A222" s="15">
        <f t="shared" si="7"/>
        <v>217</v>
      </c>
      <c r="B222" s="24" t="s">
        <v>538</v>
      </c>
      <c r="C222" s="15" t="s">
        <v>539</v>
      </c>
      <c r="D222" s="10" t="s">
        <v>540</v>
      </c>
      <c r="E222" s="15" t="s">
        <v>541</v>
      </c>
      <c r="F222" s="11">
        <v>1185522</v>
      </c>
      <c r="G222" s="11">
        <v>160000</v>
      </c>
      <c r="H222" s="11">
        <v>93836</v>
      </c>
      <c r="I222" s="11">
        <v>66164</v>
      </c>
      <c r="J222" s="11">
        <v>181000</v>
      </c>
      <c r="K222" s="11">
        <v>844522</v>
      </c>
      <c r="L222" s="11">
        <f t="shared" si="6"/>
        <v>938358</v>
      </c>
    </row>
    <row r="223" spans="1:12" ht="31.5" x14ac:dyDescent="0.25">
      <c r="A223" s="15">
        <f t="shared" si="7"/>
        <v>218</v>
      </c>
      <c r="B223" s="24"/>
      <c r="C223" s="15" t="s">
        <v>542</v>
      </c>
      <c r="D223" s="10" t="s">
        <v>543</v>
      </c>
      <c r="E223" s="15" t="s">
        <v>18</v>
      </c>
      <c r="F223" s="11">
        <v>1313294</v>
      </c>
      <c r="G223" s="11">
        <v>235555</v>
      </c>
      <c r="H223" s="11">
        <v>96667</v>
      </c>
      <c r="I223" s="11">
        <v>138888</v>
      </c>
      <c r="J223" s="11">
        <v>207739</v>
      </c>
      <c r="K223" s="11">
        <v>870000</v>
      </c>
      <c r="L223" s="11">
        <f t="shared" si="6"/>
        <v>966667</v>
      </c>
    </row>
    <row r="224" spans="1:12" ht="31.5" x14ac:dyDescent="0.25">
      <c r="A224" s="15">
        <f t="shared" si="7"/>
        <v>219</v>
      </c>
      <c r="B224" s="24"/>
      <c r="C224" s="15" t="s">
        <v>544</v>
      </c>
      <c r="D224" s="10" t="s">
        <v>545</v>
      </c>
      <c r="E224" s="15" t="s">
        <v>43</v>
      </c>
      <c r="F224" s="11">
        <v>1242299</v>
      </c>
      <c r="G224" s="11">
        <v>222299</v>
      </c>
      <c r="H224" s="11">
        <v>80000</v>
      </c>
      <c r="I224" s="11">
        <v>142299</v>
      </c>
      <c r="J224" s="11">
        <v>300000</v>
      </c>
      <c r="K224" s="11">
        <v>720000</v>
      </c>
      <c r="L224" s="11">
        <f t="shared" si="6"/>
        <v>800000</v>
      </c>
    </row>
    <row r="225" spans="1:12" ht="31.5" x14ac:dyDescent="0.25">
      <c r="A225" s="15">
        <f t="shared" si="7"/>
        <v>220</v>
      </c>
      <c r="B225" s="24"/>
      <c r="C225" s="15" t="s">
        <v>546</v>
      </c>
      <c r="D225" s="10" t="s">
        <v>547</v>
      </c>
      <c r="E225" s="15" t="s">
        <v>16</v>
      </c>
      <c r="F225" s="11">
        <v>843466</v>
      </c>
      <c r="G225" s="11">
        <v>146911</v>
      </c>
      <c r="H225" s="11">
        <v>61111</v>
      </c>
      <c r="I225" s="11">
        <v>85800</v>
      </c>
      <c r="J225" s="11">
        <v>146555</v>
      </c>
      <c r="K225" s="11">
        <v>550000</v>
      </c>
      <c r="L225" s="11">
        <f t="shared" si="6"/>
        <v>611111</v>
      </c>
    </row>
    <row r="226" spans="1:12" ht="31.5" x14ac:dyDescent="0.25">
      <c r="A226" s="15">
        <f t="shared" si="7"/>
        <v>221</v>
      </c>
      <c r="B226" s="24"/>
      <c r="C226" s="15" t="s">
        <v>548</v>
      </c>
      <c r="D226" s="10" t="s">
        <v>549</v>
      </c>
      <c r="E226" s="15" t="s">
        <v>88</v>
      </c>
      <c r="F226" s="11">
        <v>944480</v>
      </c>
      <c r="G226" s="11">
        <v>134000</v>
      </c>
      <c r="H226" s="11">
        <v>74831</v>
      </c>
      <c r="I226" s="11">
        <v>59169</v>
      </c>
      <c r="J226" s="11">
        <v>137000</v>
      </c>
      <c r="K226" s="11">
        <v>673480</v>
      </c>
      <c r="L226" s="11">
        <f t="shared" si="6"/>
        <v>748311</v>
      </c>
    </row>
    <row r="227" spans="1:12" ht="31.5" x14ac:dyDescent="0.25">
      <c r="A227" s="15">
        <f t="shared" si="7"/>
        <v>222</v>
      </c>
      <c r="B227" s="24"/>
      <c r="C227" s="15" t="s">
        <v>550</v>
      </c>
      <c r="D227" s="10" t="s">
        <v>373</v>
      </c>
      <c r="E227" s="15" t="s">
        <v>31</v>
      </c>
      <c r="F227" s="11">
        <v>1123177</v>
      </c>
      <c r="G227" s="11">
        <v>138193</v>
      </c>
      <c r="H227" s="11">
        <v>79443</v>
      </c>
      <c r="I227" s="11">
        <v>58750</v>
      </c>
      <c r="J227" s="11">
        <v>270000</v>
      </c>
      <c r="K227" s="11">
        <v>714984</v>
      </c>
      <c r="L227" s="11">
        <f t="shared" si="6"/>
        <v>794427</v>
      </c>
    </row>
    <row r="228" spans="1:12" ht="31.5" x14ac:dyDescent="0.25">
      <c r="A228" s="15">
        <f t="shared" si="7"/>
        <v>223</v>
      </c>
      <c r="B228" s="24"/>
      <c r="C228" s="15" t="s">
        <v>551</v>
      </c>
      <c r="D228" s="10" t="s">
        <v>552</v>
      </c>
      <c r="E228" s="15" t="s">
        <v>31</v>
      </c>
      <c r="F228" s="11">
        <v>1189667</v>
      </c>
      <c r="G228" s="11">
        <v>141667</v>
      </c>
      <c r="H228" s="11">
        <v>89222</v>
      </c>
      <c r="I228" s="11">
        <v>52445</v>
      </c>
      <c r="J228" s="11">
        <v>245000</v>
      </c>
      <c r="K228" s="11">
        <v>803000</v>
      </c>
      <c r="L228" s="11">
        <f t="shared" si="6"/>
        <v>892222</v>
      </c>
    </row>
    <row r="229" spans="1:12" ht="31.5" x14ac:dyDescent="0.25">
      <c r="A229" s="15">
        <f t="shared" si="7"/>
        <v>224</v>
      </c>
      <c r="B229" s="24"/>
      <c r="C229" s="15" t="s">
        <v>553</v>
      </c>
      <c r="D229" s="10" t="s">
        <v>554</v>
      </c>
      <c r="E229" s="15" t="s">
        <v>555</v>
      </c>
      <c r="F229" s="11">
        <v>375481</v>
      </c>
      <c r="G229" s="11">
        <v>120181</v>
      </c>
      <c r="H229" s="11">
        <v>23922</v>
      </c>
      <c r="I229" s="11">
        <v>96259</v>
      </c>
      <c r="J229" s="11">
        <v>40000</v>
      </c>
      <c r="K229" s="11">
        <v>215300</v>
      </c>
      <c r="L229" s="11">
        <f t="shared" si="6"/>
        <v>239222</v>
      </c>
    </row>
    <row r="230" spans="1:12" ht="31.5" x14ac:dyDescent="0.25">
      <c r="A230" s="15">
        <f t="shared" si="7"/>
        <v>225</v>
      </c>
      <c r="B230" s="24"/>
      <c r="C230" s="15" t="s">
        <v>556</v>
      </c>
      <c r="D230" s="10" t="s">
        <v>557</v>
      </c>
      <c r="E230" s="15" t="s">
        <v>168</v>
      </c>
      <c r="F230" s="11">
        <v>2529180</v>
      </c>
      <c r="G230" s="11">
        <v>729180</v>
      </c>
      <c r="H230" s="11">
        <v>166667</v>
      </c>
      <c r="I230" s="11">
        <v>562513</v>
      </c>
      <c r="J230" s="11">
        <v>300000</v>
      </c>
      <c r="K230" s="11">
        <v>1500000</v>
      </c>
      <c r="L230" s="11">
        <f t="shared" si="6"/>
        <v>1666667</v>
      </c>
    </row>
    <row r="231" spans="1:12" ht="31.5" x14ac:dyDescent="0.25">
      <c r="A231" s="15">
        <f t="shared" si="7"/>
        <v>226</v>
      </c>
      <c r="B231" s="24" t="s">
        <v>567</v>
      </c>
      <c r="C231" s="15" t="s">
        <v>532</v>
      </c>
      <c r="D231" s="10" t="s">
        <v>568</v>
      </c>
      <c r="E231" s="15" t="s">
        <v>18</v>
      </c>
      <c r="F231" s="11">
        <v>2641200</v>
      </c>
      <c r="G231" s="11">
        <v>841200</v>
      </c>
      <c r="H231" s="11">
        <v>166667</v>
      </c>
      <c r="I231" s="11">
        <v>674533</v>
      </c>
      <c r="J231" s="11">
        <v>300000</v>
      </c>
      <c r="K231" s="11">
        <v>1500000</v>
      </c>
      <c r="L231" s="11">
        <f t="shared" si="6"/>
        <v>1666667</v>
      </c>
    </row>
    <row r="232" spans="1:12" ht="31.5" x14ac:dyDescent="0.25">
      <c r="A232" s="15">
        <f t="shared" si="7"/>
        <v>227</v>
      </c>
      <c r="B232" s="24"/>
      <c r="C232" s="15" t="s">
        <v>569</v>
      </c>
      <c r="D232" s="10" t="s">
        <v>570</v>
      </c>
      <c r="E232" s="15" t="s">
        <v>86</v>
      </c>
      <c r="F232" s="11">
        <v>2115244</v>
      </c>
      <c r="G232" s="11">
        <v>457744</v>
      </c>
      <c r="H232" s="11">
        <v>155556</v>
      </c>
      <c r="I232" s="11">
        <v>302188</v>
      </c>
      <c r="J232" s="11">
        <v>257500</v>
      </c>
      <c r="K232" s="11">
        <v>1400000</v>
      </c>
      <c r="L232" s="11">
        <f t="shared" si="6"/>
        <v>1555556</v>
      </c>
    </row>
    <row r="233" spans="1:12" ht="31.5" x14ac:dyDescent="0.25">
      <c r="A233" s="15">
        <f t="shared" si="7"/>
        <v>228</v>
      </c>
      <c r="B233" s="24"/>
      <c r="C233" s="15" t="s">
        <v>571</v>
      </c>
      <c r="D233" s="10" t="s">
        <v>572</v>
      </c>
      <c r="E233" s="15" t="s">
        <v>573</v>
      </c>
      <c r="F233" s="11">
        <v>831310</v>
      </c>
      <c r="G233" s="11">
        <v>181310</v>
      </c>
      <c r="H233" s="11">
        <v>61111</v>
      </c>
      <c r="I233" s="11">
        <v>120199</v>
      </c>
      <c r="J233" s="11">
        <v>100000</v>
      </c>
      <c r="K233" s="11">
        <v>550000</v>
      </c>
      <c r="L233" s="11">
        <f t="shared" si="6"/>
        <v>611111</v>
      </c>
    </row>
    <row r="234" spans="1:12" ht="31.5" x14ac:dyDescent="0.25">
      <c r="A234" s="15">
        <f t="shared" si="7"/>
        <v>229</v>
      </c>
      <c r="B234" s="24"/>
      <c r="C234" s="15" t="s">
        <v>532</v>
      </c>
      <c r="D234" s="10" t="s">
        <v>574</v>
      </c>
      <c r="E234" s="15" t="s">
        <v>16</v>
      </c>
      <c r="F234" s="11">
        <v>1204660</v>
      </c>
      <c r="G234" s="11">
        <v>244660</v>
      </c>
      <c r="H234" s="11">
        <v>88889</v>
      </c>
      <c r="I234" s="11">
        <v>155771</v>
      </c>
      <c r="J234" s="11">
        <v>160000</v>
      </c>
      <c r="K234" s="11">
        <v>800000</v>
      </c>
      <c r="L234" s="11">
        <f t="shared" si="6"/>
        <v>888889</v>
      </c>
    </row>
    <row r="235" spans="1:12" ht="31.5" x14ac:dyDescent="0.25">
      <c r="A235" s="15">
        <f t="shared" si="7"/>
        <v>230</v>
      </c>
      <c r="B235" s="24"/>
      <c r="C235" s="15" t="s">
        <v>575</v>
      </c>
      <c r="D235" s="10" t="s">
        <v>576</v>
      </c>
      <c r="E235" s="15" t="s">
        <v>16</v>
      </c>
      <c r="F235" s="11">
        <v>466280</v>
      </c>
      <c r="G235" s="11">
        <v>106280</v>
      </c>
      <c r="H235" s="11">
        <v>33333</v>
      </c>
      <c r="I235" s="11">
        <v>72947</v>
      </c>
      <c r="J235" s="11">
        <v>60000</v>
      </c>
      <c r="K235" s="11">
        <v>300000</v>
      </c>
      <c r="L235" s="11">
        <f t="shared" si="6"/>
        <v>333333</v>
      </c>
    </row>
    <row r="236" spans="1:12" ht="31.5" x14ac:dyDescent="0.25">
      <c r="A236" s="15">
        <f t="shared" si="7"/>
        <v>231</v>
      </c>
      <c r="B236" s="24"/>
      <c r="C236" s="15" t="s">
        <v>520</v>
      </c>
      <c r="D236" s="10" t="s">
        <v>521</v>
      </c>
      <c r="E236" s="15" t="s">
        <v>577</v>
      </c>
      <c r="F236" s="11">
        <v>592100</v>
      </c>
      <c r="G236" s="11">
        <v>142100</v>
      </c>
      <c r="H236" s="11">
        <v>43333</v>
      </c>
      <c r="I236" s="11">
        <v>98767</v>
      </c>
      <c r="J236" s="11">
        <v>60000</v>
      </c>
      <c r="K236" s="11">
        <v>390000</v>
      </c>
      <c r="L236" s="11">
        <f t="shared" si="6"/>
        <v>433333</v>
      </c>
    </row>
    <row r="237" spans="1:12" ht="47.25" x14ac:dyDescent="0.25">
      <c r="A237" s="15">
        <f t="shared" si="7"/>
        <v>232</v>
      </c>
      <c r="B237" s="24"/>
      <c r="C237" s="15" t="s">
        <v>578</v>
      </c>
      <c r="D237" s="10" t="s">
        <v>579</v>
      </c>
      <c r="E237" s="15" t="s">
        <v>368</v>
      </c>
      <c r="F237" s="11">
        <v>1322733</v>
      </c>
      <c r="G237" s="11">
        <v>302733</v>
      </c>
      <c r="H237" s="11">
        <v>94444</v>
      </c>
      <c r="I237" s="11">
        <v>208289</v>
      </c>
      <c r="J237" s="11">
        <v>170000</v>
      </c>
      <c r="K237" s="11">
        <v>850000</v>
      </c>
      <c r="L237" s="11">
        <f t="shared" si="6"/>
        <v>944444</v>
      </c>
    </row>
    <row r="238" spans="1:12" x14ac:dyDescent="0.25">
      <c r="A238" s="15">
        <f t="shared" si="7"/>
        <v>233</v>
      </c>
      <c r="B238" s="24"/>
      <c r="C238" s="15" t="s">
        <v>158</v>
      </c>
      <c r="D238" s="10" t="s">
        <v>159</v>
      </c>
      <c r="E238" s="15" t="s">
        <v>16</v>
      </c>
      <c r="F238" s="11">
        <v>1136874</v>
      </c>
      <c r="G238" s="11">
        <v>207874</v>
      </c>
      <c r="H238" s="11">
        <v>85444</v>
      </c>
      <c r="I238" s="11">
        <v>122430</v>
      </c>
      <c r="J238" s="11">
        <v>160000</v>
      </c>
      <c r="K238" s="11">
        <v>769000</v>
      </c>
      <c r="L238" s="11">
        <f t="shared" si="6"/>
        <v>854444</v>
      </c>
    </row>
    <row r="239" spans="1:12" ht="31.5" x14ac:dyDescent="0.25">
      <c r="A239" s="15">
        <f t="shared" si="7"/>
        <v>234</v>
      </c>
      <c r="B239" s="24"/>
      <c r="C239" s="15" t="s">
        <v>580</v>
      </c>
      <c r="D239" s="10" t="s">
        <v>581</v>
      </c>
      <c r="E239" s="15" t="s">
        <v>25</v>
      </c>
      <c r="F239" s="11">
        <v>600000</v>
      </c>
      <c r="G239" s="11">
        <v>106000</v>
      </c>
      <c r="H239" s="11">
        <v>46667</v>
      </c>
      <c r="I239" s="11">
        <v>59333</v>
      </c>
      <c r="J239" s="11">
        <v>74000</v>
      </c>
      <c r="K239" s="11">
        <v>420000</v>
      </c>
      <c r="L239" s="11">
        <f t="shared" si="6"/>
        <v>466667</v>
      </c>
    </row>
    <row r="240" spans="1:12" ht="31.5" x14ac:dyDescent="0.25">
      <c r="A240" s="15">
        <f t="shared" si="7"/>
        <v>235</v>
      </c>
      <c r="B240" s="24"/>
      <c r="C240" s="15" t="s">
        <v>582</v>
      </c>
      <c r="D240" s="10" t="s">
        <v>583</v>
      </c>
      <c r="E240" s="15" t="s">
        <v>18</v>
      </c>
      <c r="F240" s="11">
        <v>1738017</v>
      </c>
      <c r="G240" s="11">
        <v>358017</v>
      </c>
      <c r="H240" s="11">
        <v>133333</v>
      </c>
      <c r="I240" s="11">
        <v>224684</v>
      </c>
      <c r="J240" s="11">
        <v>180000</v>
      </c>
      <c r="K240" s="11">
        <v>1200000</v>
      </c>
      <c r="L240" s="11">
        <f t="shared" si="6"/>
        <v>1333333</v>
      </c>
    </row>
    <row r="241" spans="1:12" ht="31.5" x14ac:dyDescent="0.25">
      <c r="A241" s="15">
        <f t="shared" si="7"/>
        <v>236</v>
      </c>
      <c r="B241" s="24"/>
      <c r="C241" s="15" t="s">
        <v>240</v>
      </c>
      <c r="D241" s="10" t="s">
        <v>584</v>
      </c>
      <c r="E241" s="15" t="s">
        <v>16</v>
      </c>
      <c r="F241" s="11">
        <v>763922</v>
      </c>
      <c r="G241" s="11">
        <v>173922</v>
      </c>
      <c r="H241" s="11">
        <v>55556</v>
      </c>
      <c r="I241" s="11">
        <v>118366</v>
      </c>
      <c r="J241" s="11">
        <v>90000</v>
      </c>
      <c r="K241" s="11">
        <v>500000</v>
      </c>
      <c r="L241" s="11">
        <f t="shared" si="6"/>
        <v>555556</v>
      </c>
    </row>
    <row r="242" spans="1:12" ht="31.5" x14ac:dyDescent="0.25">
      <c r="A242" s="15">
        <f t="shared" si="7"/>
        <v>237</v>
      </c>
      <c r="B242" s="24"/>
      <c r="C242" s="15" t="s">
        <v>585</v>
      </c>
      <c r="D242" s="10" t="s">
        <v>586</v>
      </c>
      <c r="E242" s="15" t="s">
        <v>587</v>
      </c>
      <c r="F242" s="11">
        <v>1583333</v>
      </c>
      <c r="G242" s="11">
        <v>453333</v>
      </c>
      <c r="H242" s="11">
        <v>111111</v>
      </c>
      <c r="I242" s="11">
        <v>342222</v>
      </c>
      <c r="J242" s="11">
        <v>130000</v>
      </c>
      <c r="K242" s="11">
        <v>1000000</v>
      </c>
      <c r="L242" s="11">
        <f t="shared" si="6"/>
        <v>1111111</v>
      </c>
    </row>
    <row r="243" spans="1:12" ht="31.5" x14ac:dyDescent="0.25">
      <c r="A243" s="15">
        <f t="shared" si="7"/>
        <v>238</v>
      </c>
      <c r="B243" s="24" t="s">
        <v>594</v>
      </c>
      <c r="C243" s="15" t="s">
        <v>595</v>
      </c>
      <c r="D243" s="10" t="s">
        <v>596</v>
      </c>
      <c r="E243" s="15" t="s">
        <v>18</v>
      </c>
      <c r="F243" s="11">
        <v>1073373</v>
      </c>
      <c r="G243" s="11">
        <v>153333</v>
      </c>
      <c r="H243" s="11">
        <v>85189</v>
      </c>
      <c r="I243" s="11">
        <v>68144</v>
      </c>
      <c r="J243" s="11">
        <v>153340</v>
      </c>
      <c r="K243" s="11">
        <v>766700</v>
      </c>
      <c r="L243" s="11">
        <f t="shared" si="6"/>
        <v>851889</v>
      </c>
    </row>
    <row r="244" spans="1:12" ht="31.5" x14ac:dyDescent="0.25">
      <c r="A244" s="15">
        <f t="shared" si="7"/>
        <v>239</v>
      </c>
      <c r="B244" s="24"/>
      <c r="C244" s="15" t="s">
        <v>597</v>
      </c>
      <c r="D244" s="10" t="s">
        <v>598</v>
      </c>
      <c r="E244" s="15" t="s">
        <v>18</v>
      </c>
      <c r="F244" s="11">
        <v>1364970</v>
      </c>
      <c r="G244" s="11">
        <v>218394</v>
      </c>
      <c r="H244" s="11">
        <v>106164</v>
      </c>
      <c r="I244" s="11">
        <v>112230</v>
      </c>
      <c r="J244" s="11">
        <v>191096</v>
      </c>
      <c r="K244" s="11">
        <v>955480</v>
      </c>
      <c r="L244" s="11">
        <f t="shared" si="6"/>
        <v>1061644</v>
      </c>
    </row>
    <row r="245" spans="1:12" ht="31.5" x14ac:dyDescent="0.25">
      <c r="A245" s="15">
        <f t="shared" si="7"/>
        <v>240</v>
      </c>
      <c r="B245" s="24"/>
      <c r="C245" s="15" t="s">
        <v>595</v>
      </c>
      <c r="D245" s="10" t="s">
        <v>599</v>
      </c>
      <c r="E245" s="15" t="s">
        <v>16</v>
      </c>
      <c r="F245" s="11">
        <v>332902</v>
      </c>
      <c r="G245" s="11">
        <v>47662</v>
      </c>
      <c r="H245" s="11">
        <v>26411</v>
      </c>
      <c r="I245" s="11">
        <v>21251</v>
      </c>
      <c r="J245" s="11">
        <v>47540</v>
      </c>
      <c r="K245" s="11">
        <v>237700</v>
      </c>
      <c r="L245" s="11">
        <f t="shared" si="6"/>
        <v>264111</v>
      </c>
    </row>
    <row r="246" spans="1:12" ht="31.5" x14ac:dyDescent="0.25">
      <c r="A246" s="15">
        <f t="shared" si="7"/>
        <v>241</v>
      </c>
      <c r="B246" s="24"/>
      <c r="C246" s="15" t="s">
        <v>595</v>
      </c>
      <c r="D246" s="10" t="s">
        <v>600</v>
      </c>
      <c r="E246" s="15" t="s">
        <v>14</v>
      </c>
      <c r="F246" s="11">
        <v>252664</v>
      </c>
      <c r="G246" s="11">
        <v>36664</v>
      </c>
      <c r="H246" s="11">
        <v>20000</v>
      </c>
      <c r="I246" s="11">
        <v>16664</v>
      </c>
      <c r="J246" s="11">
        <v>36000</v>
      </c>
      <c r="K246" s="11">
        <v>180000</v>
      </c>
      <c r="L246" s="11">
        <f t="shared" si="6"/>
        <v>200000</v>
      </c>
    </row>
    <row r="247" spans="1:12" ht="31.5" x14ac:dyDescent="0.25">
      <c r="A247" s="15">
        <f t="shared" si="7"/>
        <v>242</v>
      </c>
      <c r="B247" s="24"/>
      <c r="C247" s="15" t="s">
        <v>601</v>
      </c>
      <c r="D247" s="10" t="s">
        <v>602</v>
      </c>
      <c r="E247" s="15" t="s">
        <v>18</v>
      </c>
      <c r="F247" s="11">
        <v>686630</v>
      </c>
      <c r="G247" s="11">
        <v>92130</v>
      </c>
      <c r="H247" s="11">
        <v>50778</v>
      </c>
      <c r="I247" s="11">
        <v>41352</v>
      </c>
      <c r="J247" s="11">
        <v>137500</v>
      </c>
      <c r="K247" s="11">
        <v>457000</v>
      </c>
      <c r="L247" s="11">
        <f t="shared" si="6"/>
        <v>507778</v>
      </c>
    </row>
    <row r="248" spans="1:12" ht="31.5" x14ac:dyDescent="0.25">
      <c r="A248" s="15">
        <f t="shared" si="7"/>
        <v>243</v>
      </c>
      <c r="B248" s="24"/>
      <c r="C248" s="15" t="s">
        <v>603</v>
      </c>
      <c r="D248" s="10" t="s">
        <v>604</v>
      </c>
      <c r="E248" s="15" t="s">
        <v>16</v>
      </c>
      <c r="F248" s="11">
        <v>1909270</v>
      </c>
      <c r="G248" s="11">
        <v>269270</v>
      </c>
      <c r="H248" s="11">
        <v>148889</v>
      </c>
      <c r="I248" s="11">
        <v>120381</v>
      </c>
      <c r="J248" s="11">
        <v>300000</v>
      </c>
      <c r="K248" s="11">
        <v>1340000</v>
      </c>
      <c r="L248" s="11">
        <f t="shared" si="6"/>
        <v>1488889</v>
      </c>
    </row>
    <row r="249" spans="1:12" ht="31.5" x14ac:dyDescent="0.25">
      <c r="A249" s="15">
        <f t="shared" si="7"/>
        <v>244</v>
      </c>
      <c r="B249" s="24"/>
      <c r="C249" s="15" t="s">
        <v>605</v>
      </c>
      <c r="D249" s="10" t="s">
        <v>606</v>
      </c>
      <c r="E249" s="15" t="s">
        <v>353</v>
      </c>
      <c r="F249" s="11">
        <v>586710</v>
      </c>
      <c r="G249" s="11">
        <v>84710</v>
      </c>
      <c r="H249" s="11">
        <v>46444</v>
      </c>
      <c r="I249" s="11">
        <v>38266</v>
      </c>
      <c r="J249" s="11">
        <v>84000</v>
      </c>
      <c r="K249" s="11">
        <v>418000</v>
      </c>
      <c r="L249" s="11">
        <f t="shared" si="6"/>
        <v>464444</v>
      </c>
    </row>
    <row r="250" spans="1:12" ht="31.5" x14ac:dyDescent="0.25">
      <c r="A250" s="15">
        <f t="shared" si="7"/>
        <v>245</v>
      </c>
      <c r="B250" s="24" t="s">
        <v>594</v>
      </c>
      <c r="C250" s="15" t="s">
        <v>607</v>
      </c>
      <c r="D250" s="10" t="s">
        <v>608</v>
      </c>
      <c r="E250" s="15" t="s">
        <v>18</v>
      </c>
      <c r="F250" s="11">
        <v>756293</v>
      </c>
      <c r="G250" s="11">
        <v>161293</v>
      </c>
      <c r="H250" s="11">
        <v>50000</v>
      </c>
      <c r="I250" s="11">
        <v>111293</v>
      </c>
      <c r="J250" s="11">
        <v>145000</v>
      </c>
      <c r="K250" s="11">
        <v>450000</v>
      </c>
      <c r="L250" s="11">
        <f t="shared" si="6"/>
        <v>500000</v>
      </c>
    </row>
    <row r="251" spans="1:12" ht="31.5" x14ac:dyDescent="0.25">
      <c r="A251" s="15">
        <f t="shared" si="7"/>
        <v>246</v>
      </c>
      <c r="B251" s="24"/>
      <c r="C251" s="15" t="s">
        <v>605</v>
      </c>
      <c r="D251" s="10" t="s">
        <v>609</v>
      </c>
      <c r="E251" s="15" t="s">
        <v>16</v>
      </c>
      <c r="F251" s="11">
        <v>546660</v>
      </c>
      <c r="G251" s="11">
        <v>78360</v>
      </c>
      <c r="H251" s="11">
        <v>43333</v>
      </c>
      <c r="I251" s="11">
        <v>35027</v>
      </c>
      <c r="J251" s="11">
        <v>78300</v>
      </c>
      <c r="K251" s="11">
        <v>390000</v>
      </c>
      <c r="L251" s="11">
        <f t="shared" si="6"/>
        <v>433333</v>
      </c>
    </row>
    <row r="252" spans="1:12" ht="31.5" x14ac:dyDescent="0.25">
      <c r="A252" s="15">
        <f t="shared" si="7"/>
        <v>247</v>
      </c>
      <c r="B252" s="24"/>
      <c r="C252" s="15" t="s">
        <v>610</v>
      </c>
      <c r="D252" s="10" t="s">
        <v>611</v>
      </c>
      <c r="E252" s="15" t="s">
        <v>86</v>
      </c>
      <c r="F252" s="11">
        <v>1464536</v>
      </c>
      <c r="G252" s="11">
        <v>279536</v>
      </c>
      <c r="H252" s="11">
        <v>111111</v>
      </c>
      <c r="I252" s="11">
        <v>168425</v>
      </c>
      <c r="J252" s="11">
        <v>185000</v>
      </c>
      <c r="K252" s="11">
        <v>1000000</v>
      </c>
      <c r="L252" s="11">
        <f t="shared" si="6"/>
        <v>1111111</v>
      </c>
    </row>
    <row r="253" spans="1:12" ht="31.5" x14ac:dyDescent="0.25">
      <c r="A253" s="15">
        <f t="shared" si="7"/>
        <v>248</v>
      </c>
      <c r="B253" s="24"/>
      <c r="C253" s="15" t="s">
        <v>612</v>
      </c>
      <c r="D253" s="10" t="s">
        <v>613</v>
      </c>
      <c r="E253" s="15" t="s">
        <v>14</v>
      </c>
      <c r="F253" s="11">
        <v>456983</v>
      </c>
      <c r="G253" s="11">
        <v>60983</v>
      </c>
      <c r="H253" s="11">
        <v>36667</v>
      </c>
      <c r="I253" s="11">
        <v>24316</v>
      </c>
      <c r="J253" s="11">
        <v>66000</v>
      </c>
      <c r="K253" s="11">
        <v>330000</v>
      </c>
      <c r="L253" s="11">
        <f t="shared" si="6"/>
        <v>366667</v>
      </c>
    </row>
    <row r="254" spans="1:12" ht="31.5" x14ac:dyDescent="0.25">
      <c r="A254" s="15">
        <f t="shared" si="7"/>
        <v>249</v>
      </c>
      <c r="B254" s="24"/>
      <c r="C254" s="15" t="s">
        <v>614</v>
      </c>
      <c r="D254" s="10" t="s">
        <v>615</v>
      </c>
      <c r="E254" s="15" t="s">
        <v>14</v>
      </c>
      <c r="F254" s="11">
        <v>261446</v>
      </c>
      <c r="G254" s="11">
        <v>46205</v>
      </c>
      <c r="H254" s="11">
        <v>20060</v>
      </c>
      <c r="I254" s="11">
        <v>26145</v>
      </c>
      <c r="J254" s="11">
        <v>34699</v>
      </c>
      <c r="K254" s="11">
        <v>180542</v>
      </c>
      <c r="L254" s="11">
        <f t="shared" si="6"/>
        <v>200602</v>
      </c>
    </row>
    <row r="255" spans="1:12" ht="31.5" x14ac:dyDescent="0.25">
      <c r="A255" s="15">
        <f t="shared" si="7"/>
        <v>250</v>
      </c>
      <c r="B255" s="24"/>
      <c r="C255" s="15" t="s">
        <v>616</v>
      </c>
      <c r="D255" s="10" t="s">
        <v>617</v>
      </c>
      <c r="E255" s="15" t="s">
        <v>307</v>
      </c>
      <c r="F255" s="11">
        <v>1309780</v>
      </c>
      <c r="G255" s="11">
        <v>261956</v>
      </c>
      <c r="H255" s="11">
        <v>94595</v>
      </c>
      <c r="I255" s="11">
        <v>167361</v>
      </c>
      <c r="J255" s="11">
        <v>196467</v>
      </c>
      <c r="K255" s="11">
        <v>851357</v>
      </c>
      <c r="L255" s="11">
        <f t="shared" si="6"/>
        <v>945952</v>
      </c>
    </row>
    <row r="256" spans="1:12" ht="31.5" x14ac:dyDescent="0.25">
      <c r="A256" s="15">
        <f t="shared" si="7"/>
        <v>251</v>
      </c>
      <c r="B256" s="24"/>
      <c r="C256" s="15" t="s">
        <v>618</v>
      </c>
      <c r="D256" s="10" t="s">
        <v>619</v>
      </c>
      <c r="E256" s="15" t="s">
        <v>14</v>
      </c>
      <c r="F256" s="11">
        <v>291682</v>
      </c>
      <c r="G256" s="11">
        <v>53504</v>
      </c>
      <c r="H256" s="11">
        <v>22686</v>
      </c>
      <c r="I256" s="11">
        <v>30818</v>
      </c>
      <c r="J256" s="11">
        <v>34000</v>
      </c>
      <c r="K256" s="11">
        <v>204178</v>
      </c>
      <c r="L256" s="11">
        <f t="shared" si="6"/>
        <v>226864</v>
      </c>
    </row>
    <row r="257" spans="1:12" ht="31.5" x14ac:dyDescent="0.25">
      <c r="A257" s="15">
        <f t="shared" si="7"/>
        <v>252</v>
      </c>
      <c r="B257" s="24"/>
      <c r="C257" s="15" t="s">
        <v>620</v>
      </c>
      <c r="D257" s="10" t="s">
        <v>621</v>
      </c>
      <c r="E257" s="15" t="s">
        <v>18</v>
      </c>
      <c r="F257" s="11">
        <v>1499879</v>
      </c>
      <c r="G257" s="11">
        <v>254938</v>
      </c>
      <c r="H257" s="11">
        <v>109438</v>
      </c>
      <c r="I257" s="11">
        <v>145500</v>
      </c>
      <c r="J257" s="11">
        <v>260000</v>
      </c>
      <c r="K257" s="11">
        <v>984941</v>
      </c>
      <c r="L257" s="11">
        <f t="shared" si="6"/>
        <v>1094379</v>
      </c>
    </row>
    <row r="258" spans="1:12" ht="31.5" x14ac:dyDescent="0.25">
      <c r="A258" s="15">
        <f t="shared" si="7"/>
        <v>253</v>
      </c>
      <c r="B258" s="24"/>
      <c r="C258" s="15" t="s">
        <v>548</v>
      </c>
      <c r="D258" s="10" t="s">
        <v>549</v>
      </c>
      <c r="E258" s="15" t="s">
        <v>16</v>
      </c>
      <c r="F258" s="11">
        <v>392530</v>
      </c>
      <c r="G258" s="11">
        <v>47830</v>
      </c>
      <c r="H258" s="11">
        <v>30556</v>
      </c>
      <c r="I258" s="11">
        <v>17274</v>
      </c>
      <c r="J258" s="11">
        <v>69700</v>
      </c>
      <c r="K258" s="11">
        <v>275000</v>
      </c>
      <c r="L258" s="11">
        <f t="shared" si="6"/>
        <v>305556</v>
      </c>
    </row>
    <row r="259" spans="1:12" ht="31.5" x14ac:dyDescent="0.25">
      <c r="A259" s="15">
        <f t="shared" si="7"/>
        <v>254</v>
      </c>
      <c r="B259" s="24"/>
      <c r="C259" s="15" t="s">
        <v>622</v>
      </c>
      <c r="D259" s="10" t="s">
        <v>623</v>
      </c>
      <c r="E259" s="15" t="s">
        <v>624</v>
      </c>
      <c r="F259" s="11">
        <v>2063900</v>
      </c>
      <c r="G259" s="11">
        <v>259900</v>
      </c>
      <c r="H259" s="11">
        <v>166667</v>
      </c>
      <c r="I259" s="11">
        <v>93233</v>
      </c>
      <c r="J259" s="11">
        <v>304000</v>
      </c>
      <c r="K259" s="11">
        <v>1500000</v>
      </c>
      <c r="L259" s="11">
        <f t="shared" si="6"/>
        <v>1666667</v>
      </c>
    </row>
    <row r="260" spans="1:12" x14ac:dyDescent="0.25">
      <c r="A260" s="24" t="s">
        <v>664</v>
      </c>
      <c r="B260" s="24"/>
      <c r="C260" s="24"/>
      <c r="D260" s="24"/>
      <c r="E260" s="24"/>
      <c r="F260" s="11">
        <f>SUM(F6:F259)</f>
        <v>309935899</v>
      </c>
      <c r="G260" s="11">
        <f t="shared" ref="G260:L260" si="8">SUM(G6:G259)</f>
        <v>63114429</v>
      </c>
      <c r="H260" s="11">
        <f t="shared" si="8"/>
        <v>22131772</v>
      </c>
      <c r="I260" s="11">
        <f t="shared" si="8"/>
        <v>40982657</v>
      </c>
      <c r="J260" s="11">
        <f t="shared" si="8"/>
        <v>47635592</v>
      </c>
      <c r="K260" s="11">
        <f t="shared" si="8"/>
        <v>199185878</v>
      </c>
      <c r="L260" s="11">
        <f t="shared" si="8"/>
        <v>221317650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A260:E260"/>
    <mergeCell ref="A2:L2"/>
    <mergeCell ref="K1:L1"/>
    <mergeCell ref="B6:B14"/>
    <mergeCell ref="B16:B17"/>
    <mergeCell ref="B18:B21"/>
    <mergeCell ref="B22:B23"/>
    <mergeCell ref="B24:B25"/>
    <mergeCell ref="B26:B31"/>
    <mergeCell ref="B94:B99"/>
    <mergeCell ref="B33:B35"/>
    <mergeCell ref="B36:B45"/>
    <mergeCell ref="B46:B55"/>
    <mergeCell ref="B56:B60"/>
    <mergeCell ref="B61:B62"/>
    <mergeCell ref="B63:B66"/>
    <mergeCell ref="B67:B68"/>
    <mergeCell ref="B69:B73"/>
    <mergeCell ref="B74:B75"/>
    <mergeCell ref="B76:B80"/>
    <mergeCell ref="B81:B93"/>
    <mergeCell ref="B160:B161"/>
    <mergeCell ref="B100:B109"/>
    <mergeCell ref="B110:B111"/>
    <mergeCell ref="B112:B113"/>
    <mergeCell ref="B114:B120"/>
    <mergeCell ref="B121:B130"/>
    <mergeCell ref="B131:B134"/>
    <mergeCell ref="B135:B143"/>
    <mergeCell ref="B144:B149"/>
    <mergeCell ref="B150:B152"/>
    <mergeCell ref="B153:B154"/>
    <mergeCell ref="B155:B159"/>
    <mergeCell ref="B162:B166"/>
    <mergeCell ref="B167:B176"/>
    <mergeCell ref="B177:B182"/>
    <mergeCell ref="B183:B190"/>
    <mergeCell ref="B191:B192"/>
    <mergeCell ref="B222:B230"/>
    <mergeCell ref="B231:B242"/>
    <mergeCell ref="B243:B249"/>
    <mergeCell ref="B250:B259"/>
    <mergeCell ref="B193:B197"/>
    <mergeCell ref="B198:B203"/>
    <mergeCell ref="B204:B214"/>
    <mergeCell ref="B215:B216"/>
    <mergeCell ref="B217:B218"/>
    <mergeCell ref="B220:B221"/>
  </mergeCells>
  <pageMargins left="0.31496062992125984" right="0.31496062992125984" top="0.35433070866141736" bottom="0.55118110236220474" header="0.31496062992125984" footer="0.31496062992125984"/>
  <pageSetup paperSize="9" scale="56" fitToHeight="0" orientation="landscape" r:id="rId1"/>
  <headerFooter alignWithMargins="0">
    <oddFooter>&amp;L* Краткое наименование проекта используется только для проведения комиссии, полное наименование проекта указано в заявке для участия в конкурсном отборе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Приложение 1</vt:lpstr>
      <vt:lpstr>Приложение 2</vt:lpstr>
      <vt:lpstr>Приложение 3</vt:lpstr>
      <vt:lpstr>Приложение 4</vt:lpstr>
      <vt:lpstr>Прил №5Справочно для соглашений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2022-11-17T11:44:18Z</dcterms:modified>
</cp:coreProperties>
</file>